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informacion financiera 2024\segundo trimestre 2024\"/>
    </mc:Choice>
  </mc:AlternateContent>
  <bookViews>
    <workbookView xWindow="0" yWindow="0" windowWidth="24084" windowHeight="5604"/>
  </bookViews>
  <sheets>
    <sheet name="PPI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7" i="4" l="1"/>
  <c r="P127" i="4"/>
  <c r="O127" i="4"/>
  <c r="N127" i="4"/>
  <c r="Q126" i="4"/>
  <c r="P126" i="4"/>
  <c r="O126" i="4"/>
  <c r="N126" i="4"/>
  <c r="Q125" i="4"/>
  <c r="P125" i="4"/>
  <c r="O125" i="4"/>
  <c r="N125" i="4"/>
  <c r="Q124" i="4"/>
  <c r="P124" i="4"/>
  <c r="O124" i="4"/>
  <c r="N124" i="4"/>
  <c r="Q123" i="4"/>
  <c r="P123" i="4"/>
  <c r="O123" i="4"/>
  <c r="N123" i="4"/>
  <c r="Q122" i="4"/>
  <c r="P122" i="4"/>
  <c r="O122" i="4"/>
  <c r="N122" i="4"/>
  <c r="Q121" i="4"/>
  <c r="P121" i="4"/>
  <c r="O121" i="4"/>
  <c r="N121" i="4"/>
  <c r="Q120" i="4"/>
  <c r="P120" i="4"/>
  <c r="O120" i="4"/>
  <c r="N120" i="4"/>
  <c r="Q119" i="4"/>
  <c r="P119" i="4"/>
  <c r="O119" i="4"/>
  <c r="N119" i="4"/>
  <c r="Q118" i="4"/>
  <c r="P118" i="4"/>
  <c r="O118" i="4"/>
  <c r="N118" i="4"/>
  <c r="Q117" i="4"/>
  <c r="P117" i="4"/>
  <c r="O117" i="4"/>
  <c r="N117" i="4"/>
  <c r="Q116" i="4"/>
  <c r="P116" i="4"/>
  <c r="O116" i="4"/>
  <c r="N116" i="4"/>
  <c r="Q115" i="4"/>
  <c r="P115" i="4"/>
  <c r="O115" i="4"/>
  <c r="N115" i="4"/>
  <c r="Q114" i="4"/>
  <c r="P114" i="4"/>
  <c r="O114" i="4"/>
  <c r="N114" i="4"/>
  <c r="Q113" i="4"/>
  <c r="P113" i="4"/>
  <c r="O113" i="4"/>
  <c r="N113" i="4"/>
  <c r="Q112" i="4"/>
  <c r="P112" i="4"/>
  <c r="O112" i="4"/>
  <c r="N112" i="4"/>
  <c r="Q111" i="4"/>
  <c r="P111" i="4"/>
  <c r="O111" i="4"/>
  <c r="N111" i="4"/>
  <c r="Q110" i="4"/>
  <c r="P110" i="4"/>
  <c r="O110" i="4"/>
  <c r="N110" i="4"/>
  <c r="Q109" i="4"/>
  <c r="P109" i="4"/>
  <c r="O109" i="4"/>
  <c r="N109" i="4"/>
  <c r="Q108" i="4"/>
  <c r="P108" i="4"/>
  <c r="O108" i="4"/>
  <c r="N108" i="4"/>
  <c r="Q107" i="4"/>
  <c r="P107" i="4"/>
  <c r="O107" i="4"/>
  <c r="N107" i="4"/>
  <c r="Q106" i="4"/>
  <c r="P106" i="4"/>
  <c r="O106" i="4"/>
  <c r="N106" i="4"/>
  <c r="Q105" i="4"/>
  <c r="P105" i="4"/>
  <c r="O105" i="4"/>
  <c r="N105" i="4"/>
  <c r="Q104" i="4"/>
  <c r="P104" i="4"/>
  <c r="O104" i="4"/>
  <c r="N104" i="4"/>
  <c r="Q103" i="4"/>
  <c r="P103" i="4"/>
  <c r="O103" i="4"/>
  <c r="N103" i="4"/>
  <c r="Q102" i="4"/>
  <c r="P102" i="4"/>
  <c r="O102" i="4"/>
  <c r="N102" i="4"/>
  <c r="Q101" i="4"/>
  <c r="P101" i="4"/>
  <c r="O101" i="4"/>
  <c r="N101" i="4"/>
  <c r="Q100" i="4"/>
  <c r="P100" i="4"/>
  <c r="O100" i="4"/>
  <c r="N100" i="4"/>
  <c r="Q99" i="4"/>
  <c r="P99" i="4"/>
  <c r="O99" i="4"/>
  <c r="N99" i="4"/>
  <c r="Q98" i="4"/>
  <c r="P98" i="4"/>
  <c r="O98" i="4"/>
  <c r="N98" i="4"/>
  <c r="Q97" i="4"/>
  <c r="P97" i="4"/>
  <c r="O97" i="4"/>
  <c r="N97" i="4"/>
  <c r="Q96" i="4"/>
  <c r="P96" i="4"/>
  <c r="O96" i="4"/>
  <c r="N96" i="4"/>
  <c r="Q95" i="4"/>
  <c r="P95" i="4"/>
  <c r="O95" i="4"/>
  <c r="N95" i="4"/>
  <c r="Q94" i="4"/>
  <c r="P94" i="4"/>
  <c r="O94" i="4"/>
  <c r="N94" i="4"/>
  <c r="Q93" i="4"/>
  <c r="P93" i="4"/>
  <c r="O93" i="4"/>
  <c r="N93" i="4"/>
  <c r="Q92" i="4"/>
  <c r="P92" i="4"/>
  <c r="O92" i="4"/>
  <c r="N92" i="4"/>
  <c r="Q91" i="4"/>
  <c r="P91" i="4"/>
  <c r="O91" i="4"/>
  <c r="N91" i="4"/>
  <c r="Q90" i="4"/>
  <c r="P90" i="4"/>
  <c r="O90" i="4"/>
  <c r="N90" i="4"/>
  <c r="Q89" i="4"/>
  <c r="P89" i="4"/>
  <c r="O89" i="4"/>
  <c r="N89" i="4"/>
  <c r="Q88" i="4"/>
  <c r="P88" i="4"/>
  <c r="O88" i="4"/>
  <c r="N88" i="4"/>
  <c r="Q87" i="4"/>
  <c r="P87" i="4"/>
  <c r="O87" i="4"/>
  <c r="N87" i="4"/>
  <c r="Q86" i="4"/>
  <c r="P86" i="4"/>
  <c r="O86" i="4"/>
  <c r="N86" i="4"/>
  <c r="Q85" i="4"/>
  <c r="P85" i="4"/>
  <c r="O85" i="4"/>
  <c r="N85" i="4"/>
  <c r="Q84" i="4"/>
  <c r="P84" i="4"/>
  <c r="O84" i="4"/>
  <c r="N84" i="4"/>
  <c r="Q83" i="4"/>
  <c r="P83" i="4"/>
  <c r="O83" i="4"/>
  <c r="N83" i="4"/>
  <c r="Q82" i="4"/>
  <c r="P82" i="4"/>
  <c r="O82" i="4"/>
  <c r="N82" i="4"/>
  <c r="Q81" i="4"/>
  <c r="P81" i="4"/>
  <c r="O81" i="4"/>
  <c r="N81" i="4"/>
  <c r="Q80" i="4"/>
  <c r="P80" i="4"/>
  <c r="O80" i="4"/>
  <c r="N80" i="4"/>
  <c r="Q79" i="4"/>
  <c r="P79" i="4"/>
  <c r="O79" i="4"/>
  <c r="N79" i="4"/>
  <c r="Q78" i="4"/>
  <c r="P78" i="4"/>
  <c r="O78" i="4"/>
  <c r="N78" i="4"/>
  <c r="Q77" i="4"/>
  <c r="P77" i="4"/>
  <c r="O77" i="4"/>
  <c r="N77" i="4"/>
  <c r="Q76" i="4"/>
  <c r="P76" i="4"/>
  <c r="O76" i="4"/>
  <c r="N76" i="4"/>
  <c r="Q75" i="4"/>
  <c r="P75" i="4"/>
  <c r="O75" i="4"/>
  <c r="N75" i="4"/>
  <c r="Q74" i="4"/>
  <c r="P74" i="4"/>
  <c r="O74" i="4"/>
  <c r="N74" i="4"/>
  <c r="Q73" i="4"/>
  <c r="P73" i="4"/>
  <c r="O73" i="4"/>
  <c r="N73" i="4"/>
  <c r="Q72" i="4"/>
  <c r="P72" i="4"/>
  <c r="O72" i="4"/>
  <c r="N72" i="4"/>
  <c r="Q71" i="4"/>
  <c r="P71" i="4"/>
  <c r="O71" i="4"/>
  <c r="N71" i="4"/>
  <c r="Q70" i="4"/>
  <c r="P70" i="4"/>
  <c r="O70" i="4"/>
  <c r="N70" i="4"/>
  <c r="Q69" i="4"/>
  <c r="P69" i="4"/>
  <c r="O69" i="4"/>
  <c r="N69" i="4"/>
  <c r="Q68" i="4"/>
  <c r="P68" i="4"/>
  <c r="O68" i="4"/>
  <c r="N68" i="4"/>
  <c r="Q67" i="4"/>
  <c r="P67" i="4"/>
  <c r="O67" i="4"/>
  <c r="N67" i="4"/>
  <c r="Q66" i="4"/>
  <c r="P66" i="4"/>
  <c r="O66" i="4"/>
  <c r="N66" i="4"/>
  <c r="Q65" i="4"/>
  <c r="P65" i="4"/>
  <c r="O65" i="4"/>
  <c r="N65" i="4"/>
  <c r="Q64" i="4"/>
  <c r="P64" i="4"/>
  <c r="O64" i="4"/>
  <c r="N64" i="4"/>
  <c r="Q63" i="4"/>
  <c r="P63" i="4"/>
  <c r="O63" i="4"/>
  <c r="N63" i="4"/>
  <c r="Q62" i="4"/>
  <c r="P62" i="4"/>
  <c r="O62" i="4"/>
  <c r="N62" i="4"/>
  <c r="Q61" i="4"/>
  <c r="P61" i="4"/>
  <c r="O61" i="4"/>
  <c r="N61" i="4"/>
  <c r="Q60" i="4"/>
  <c r="P60" i="4"/>
  <c r="O60" i="4"/>
  <c r="N60" i="4"/>
  <c r="Q59" i="4"/>
  <c r="P59" i="4"/>
  <c r="O59" i="4"/>
  <c r="N59" i="4"/>
  <c r="Q58" i="4"/>
  <c r="P58" i="4"/>
  <c r="O58" i="4"/>
  <c r="N58" i="4"/>
  <c r="Q57" i="4"/>
  <c r="P57" i="4"/>
  <c r="O57" i="4"/>
  <c r="N57" i="4"/>
  <c r="Q56" i="4"/>
  <c r="P56" i="4"/>
  <c r="O56" i="4"/>
  <c r="N56" i="4"/>
  <c r="Q55" i="4"/>
  <c r="P55" i="4"/>
  <c r="O55" i="4"/>
  <c r="N55" i="4"/>
  <c r="Q54" i="4"/>
  <c r="P54" i="4"/>
  <c r="O54" i="4"/>
  <c r="N54" i="4"/>
  <c r="Q53" i="4"/>
  <c r="P53" i="4"/>
  <c r="O53" i="4"/>
  <c r="N53" i="4"/>
  <c r="Q52" i="4"/>
  <c r="P52" i="4"/>
  <c r="O52" i="4"/>
  <c r="N52" i="4"/>
  <c r="Q51" i="4"/>
  <c r="P51" i="4"/>
  <c r="O51" i="4"/>
  <c r="N51" i="4"/>
  <c r="Q50" i="4"/>
  <c r="P50" i="4"/>
  <c r="O50" i="4"/>
  <c r="N50" i="4"/>
  <c r="Q49" i="4"/>
  <c r="P49" i="4"/>
  <c r="O49" i="4"/>
  <c r="N49" i="4"/>
  <c r="Q48" i="4"/>
  <c r="P48" i="4"/>
  <c r="O48" i="4"/>
  <c r="N48" i="4"/>
  <c r="Q47" i="4"/>
  <c r="P47" i="4"/>
  <c r="O47" i="4"/>
  <c r="N47" i="4"/>
  <c r="Q46" i="4"/>
  <c r="P46" i="4"/>
  <c r="O46" i="4"/>
  <c r="N46" i="4"/>
  <c r="Q45" i="4"/>
  <c r="P45" i="4"/>
  <c r="O45" i="4"/>
  <c r="N45" i="4"/>
  <c r="Q44" i="4"/>
  <c r="P44" i="4"/>
  <c r="O44" i="4"/>
  <c r="N44" i="4"/>
  <c r="Q43" i="4"/>
  <c r="P43" i="4"/>
  <c r="O43" i="4"/>
  <c r="N43" i="4"/>
  <c r="Q42" i="4"/>
  <c r="P42" i="4"/>
  <c r="O42" i="4"/>
  <c r="N42" i="4"/>
  <c r="Q41" i="4"/>
  <c r="P41" i="4"/>
  <c r="O41" i="4"/>
  <c r="N41" i="4"/>
  <c r="Q40" i="4"/>
  <c r="P40" i="4"/>
  <c r="O40" i="4"/>
  <c r="N40" i="4"/>
  <c r="Q39" i="4"/>
  <c r="P39" i="4"/>
  <c r="O39" i="4"/>
  <c r="N39" i="4"/>
  <c r="Q38" i="4"/>
  <c r="P38" i="4"/>
  <c r="O38" i="4"/>
  <c r="N38" i="4"/>
  <c r="Q37" i="4"/>
  <c r="P37" i="4"/>
  <c r="O37" i="4"/>
  <c r="N37" i="4"/>
  <c r="Q36" i="4"/>
  <c r="P36" i="4"/>
  <c r="O36" i="4"/>
  <c r="N36" i="4"/>
  <c r="Q35" i="4"/>
  <c r="P35" i="4"/>
  <c r="O35" i="4"/>
  <c r="N35" i="4"/>
  <c r="Q34" i="4"/>
  <c r="P34" i="4"/>
  <c r="O34" i="4"/>
  <c r="N34" i="4"/>
  <c r="Q33" i="4"/>
  <c r="P33" i="4"/>
  <c r="O33" i="4"/>
  <c r="N33" i="4"/>
  <c r="Q32" i="4"/>
  <c r="P32" i="4"/>
  <c r="O32" i="4"/>
  <c r="N32" i="4"/>
  <c r="Q31" i="4"/>
  <c r="P31" i="4"/>
  <c r="O31" i="4"/>
  <c r="N31" i="4"/>
  <c r="Q30" i="4"/>
  <c r="P30" i="4"/>
  <c r="O30" i="4"/>
  <c r="N30" i="4"/>
  <c r="Q29" i="4"/>
  <c r="P29" i="4"/>
  <c r="O29" i="4"/>
  <c r="N29" i="4"/>
  <c r="Q28" i="4"/>
  <c r="P28" i="4"/>
  <c r="O28" i="4"/>
  <c r="N28" i="4"/>
  <c r="Q27" i="4"/>
  <c r="P27" i="4"/>
  <c r="O27" i="4"/>
  <c r="N27" i="4"/>
  <c r="Q26" i="4"/>
  <c r="P26" i="4"/>
  <c r="O26" i="4"/>
  <c r="N26" i="4"/>
  <c r="Q25" i="4"/>
  <c r="P25" i="4"/>
  <c r="O25" i="4"/>
  <c r="N25" i="4"/>
  <c r="Q24" i="4"/>
  <c r="P24" i="4"/>
  <c r="O24" i="4"/>
  <c r="N24" i="4"/>
  <c r="Q23" i="4"/>
  <c r="P23" i="4"/>
  <c r="O23" i="4"/>
  <c r="N23" i="4"/>
  <c r="Q22" i="4"/>
  <c r="P22" i="4"/>
  <c r="O22" i="4"/>
  <c r="N22" i="4"/>
  <c r="Q21" i="4"/>
  <c r="P21" i="4"/>
  <c r="O21" i="4"/>
  <c r="N21" i="4"/>
  <c r="Q20" i="4"/>
  <c r="P20" i="4"/>
  <c r="O20" i="4"/>
  <c r="N20" i="4"/>
  <c r="Q19" i="4"/>
  <c r="P19" i="4"/>
  <c r="O19" i="4"/>
  <c r="N19" i="4"/>
  <c r="Q18" i="4"/>
  <c r="P18" i="4"/>
  <c r="O18" i="4"/>
  <c r="N18" i="4"/>
  <c r="Q17" i="4"/>
  <c r="P17" i="4"/>
  <c r="O17" i="4"/>
  <c r="N17" i="4"/>
  <c r="Q16" i="4"/>
  <c r="P16" i="4"/>
  <c r="O16" i="4"/>
  <c r="N16" i="4"/>
  <c r="Q15" i="4"/>
  <c r="P15" i="4"/>
  <c r="O15" i="4"/>
  <c r="N15" i="4"/>
  <c r="Q14" i="4"/>
  <c r="P14" i="4"/>
  <c r="O14" i="4"/>
  <c r="N14" i="4"/>
  <c r="Q13" i="4"/>
  <c r="P13" i="4"/>
  <c r="O13" i="4"/>
  <c r="N13" i="4"/>
  <c r="Q12" i="4"/>
  <c r="P12" i="4"/>
  <c r="O12" i="4"/>
  <c r="N12" i="4"/>
  <c r="Q11" i="4"/>
  <c r="P11" i="4"/>
  <c r="O11" i="4"/>
  <c r="N11" i="4"/>
  <c r="Q10" i="4"/>
  <c r="P10" i="4"/>
  <c r="O10" i="4"/>
  <c r="N10" i="4"/>
  <c r="Q9" i="4"/>
  <c r="P9" i="4"/>
  <c r="O9" i="4"/>
  <c r="N9" i="4"/>
  <c r="Q8" i="4"/>
  <c r="P8" i="4"/>
  <c r="O8" i="4"/>
  <c r="N8" i="4"/>
  <c r="Q7" i="4"/>
  <c r="P7" i="4"/>
  <c r="O7" i="4"/>
  <c r="N7" i="4"/>
  <c r="Q6" i="4"/>
  <c r="P6" i="4"/>
  <c r="O6" i="4"/>
  <c r="N6" i="4"/>
  <c r="Q5" i="4"/>
  <c r="P5" i="4"/>
  <c r="O5" i="4"/>
  <c r="N5" i="4"/>
  <c r="O4" i="4" l="1"/>
  <c r="P128" i="4" l="1"/>
  <c r="Q128" i="4"/>
  <c r="I128" i="4" l="1"/>
  <c r="H128" i="4"/>
  <c r="G128" i="4"/>
  <c r="N4" i="4" l="1"/>
  <c r="Q4" i="4"/>
  <c r="P4" i="4"/>
</calcChain>
</file>

<file path=xl/sharedStrings.xml><?xml version="1.0" encoding="utf-8"?>
<sst xmlns="http://schemas.openxmlformats.org/spreadsheetml/2006/main" count="890" uniqueCount="307">
  <si>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</si>
  <si>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</si>
  <si>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</si>
  <si>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</si>
  <si>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</si>
  <si>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</si>
  <si>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</si>
  <si>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</si>
  <si>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</si>
  <si>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</si>
  <si>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</si>
  <si>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</si>
  <si>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</si>
  <si>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</si>
  <si>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</si>
  <si>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</si>
  <si>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</si>
  <si>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</si>
  <si>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</si>
  <si>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</si>
  <si>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</si>
  <si>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E0004</t>
  </si>
  <si>
    <t>GARANT EL ORDEN Y LA PAZ SOCIAL EN MPIO DE YURIRIA</t>
  </si>
  <si>
    <t>5150</t>
  </si>
  <si>
    <t>BIENES MUEBLES</t>
  </si>
  <si>
    <t>SINDICO</t>
  </si>
  <si>
    <t>31111M460010100</t>
  </si>
  <si>
    <t>E0006</t>
  </si>
  <si>
    <t>CONTRIBUIR A LA TRANSPARENCIA Y LEGALIDAD</t>
  </si>
  <si>
    <t>UNID TRANSP Y ACCESO A LA INFO PUBLICA</t>
  </si>
  <si>
    <t>31111M460170000</t>
  </si>
  <si>
    <t>E0007</t>
  </si>
  <si>
    <t>"IMPULSAR, PROYECT, MANT Y CONSERVAR LA INFRAESTRU</t>
  </si>
  <si>
    <t>DIRECCION DE OBRAS PUBLICAS</t>
  </si>
  <si>
    <t>31111M460180000</t>
  </si>
  <si>
    <t>E0015</t>
  </si>
  <si>
    <t>DISMINUIR EL REZAGO EDUCATIVO EN EL MUNICIPIO</t>
  </si>
  <si>
    <t>DIRECCION DE EDUCACION PUBLICA</t>
  </si>
  <si>
    <t>31111M460340000</t>
  </si>
  <si>
    <t>E0017</t>
  </si>
  <si>
    <t>DES INT DE LA POB EN MAT ARTÍSTICAS Y CULTURALES</t>
  </si>
  <si>
    <t>DIRECCION DE CASA DE LA CULTURA</t>
  </si>
  <si>
    <t>31111M460360000</t>
  </si>
  <si>
    <t>E0023</t>
  </si>
  <si>
    <t>CONSERVACION EFICIENTE DE ARCHIVO DE LA ADMON</t>
  </si>
  <si>
    <t>ARCHIVO MUNICIPAL</t>
  </si>
  <si>
    <t>31111M460120000</t>
  </si>
  <si>
    <t>E0026</t>
  </si>
  <si>
    <t>CONTRIB CERTEZA JURID EN PROPIEDAD INMOB YURIRENSE</t>
  </si>
  <si>
    <t>DIRECCION DE ASENTAMIENTOS HUMANOS</t>
  </si>
  <si>
    <t>31111M460260000</t>
  </si>
  <si>
    <t>G0001</t>
  </si>
  <si>
    <t>FORTALECIMIENTO DEL RECURSO PROPIO DE MUNICIPIO</t>
  </si>
  <si>
    <t>DIRECCION DE PREDIAL Y CATASTRO</t>
  </si>
  <si>
    <t>31111M460150000</t>
  </si>
  <si>
    <t>M0001</t>
  </si>
  <si>
    <t>FORTALECIMIENTO DE LA HACIENDA PUBLICA MUNICIPAL</t>
  </si>
  <si>
    <t>TESORERIA MUNICIPAL</t>
  </si>
  <si>
    <t>31111M460140100</t>
  </si>
  <si>
    <t>M0002</t>
  </si>
  <si>
    <t>EFECTIVA ADMINISTRACION DE RECURSOS HUMANOS</t>
  </si>
  <si>
    <t>DIRECCION DE RECURSOS HUMANOS</t>
  </si>
  <si>
    <t>31111M460160000</t>
  </si>
  <si>
    <t>R0001</t>
  </si>
  <si>
    <t>POSICIONAR Y DAR A CONOCER EL TRAB DE AUT MPALES</t>
  </si>
  <si>
    <t>DIRECCION DE COMUNICACION SOCIAL</t>
  </si>
  <si>
    <t>31111M460030000</t>
  </si>
  <si>
    <t>R0002</t>
  </si>
  <si>
    <t>REDUCIR RIESGOS ECONÓM QUE ACARREAN ASUNTOS LEGALE</t>
  </si>
  <si>
    <t>DIRECCION DE ASUNTOS JURIDICOS</t>
  </si>
  <si>
    <t>31111M460050000</t>
  </si>
  <si>
    <t>R0004</t>
  </si>
  <si>
    <t>ATEN EFICAZ A LAS NEC DE TECNOLOGIAS DE LA INFO</t>
  </si>
  <si>
    <t>DIRECCION DE INFORMATICA</t>
  </si>
  <si>
    <t>31111M460070000</t>
  </si>
  <si>
    <t>E0018</t>
  </si>
  <si>
    <t>CONTRIBUIR AL DESARROLLO TURÍSTICO DEL MUNICIPIO</t>
  </si>
  <si>
    <t>5190</t>
  </si>
  <si>
    <t>DIRECCION DE TURISMO</t>
  </si>
  <si>
    <t>31111M460060000</t>
  </si>
  <si>
    <t>E0019</t>
  </si>
  <si>
    <t>CREAR PAZ SOCIAL DENTRO DE POBLACION</t>
  </si>
  <si>
    <t>COMISARIA DE SEGURIDAD PUBLICA</t>
  </si>
  <si>
    <t>31111M460210000</t>
  </si>
  <si>
    <t>E000103</t>
  </si>
  <si>
    <t>FESTIVIDADES DIVERSAS CELEBRADAS</t>
  </si>
  <si>
    <t>5210</t>
  </si>
  <si>
    <t>PRESIDENCIA MUNICIPAL</t>
  </si>
  <si>
    <t>31111M460020100</t>
  </si>
  <si>
    <t>5230</t>
  </si>
  <si>
    <t>E0001</t>
  </si>
  <si>
    <t>ATENCIÓN EFICIENTE DE LAS SOLICITUDES CIUDADANAS.</t>
  </si>
  <si>
    <t>5290</t>
  </si>
  <si>
    <t>E0020</t>
  </si>
  <si>
    <t>INCREM LA SEG Y  CULTURA DE LA PREV Y PROTEC CIVIL</t>
  </si>
  <si>
    <t>5310</t>
  </si>
  <si>
    <t>DIRECCION DE PROTECCION CIVIL</t>
  </si>
  <si>
    <t>31111M460220000</t>
  </si>
  <si>
    <t>E0021</t>
  </si>
  <si>
    <t>PREV Y SALVAGUARDAR LA INT Y DERECHOS DE LAS PERS</t>
  </si>
  <si>
    <t>5490</t>
  </si>
  <si>
    <t>DIRECCION DE MOVILIDAD MUNICIPAL</t>
  </si>
  <si>
    <t>31111M460230000</t>
  </si>
  <si>
    <t>E0024</t>
  </si>
  <si>
    <t>SERV DE RECOLECCION DE RESIDUOS SOLIDOS EFICIENTE</t>
  </si>
  <si>
    <t>LIMPIA</t>
  </si>
  <si>
    <t>31111M460240200</t>
  </si>
  <si>
    <t>5630</t>
  </si>
  <si>
    <t>5640</t>
  </si>
  <si>
    <t>5650</t>
  </si>
  <si>
    <t>E0008</t>
  </si>
  <si>
    <t>FUNCIONAMIENTO EFICIENTE DE LOS SERVICIOS PÚB MLES</t>
  </si>
  <si>
    <t>DIRECCION DE SERVICIOS PUBLICOS MPALES</t>
  </si>
  <si>
    <t>31111M460240100</t>
  </si>
  <si>
    <t>5670</t>
  </si>
  <si>
    <t/>
  </si>
  <si>
    <t>PARQUES Y JARDINES</t>
  </si>
  <si>
    <t>31111M460240300</t>
  </si>
  <si>
    <t>DIRECCION DE SANIDAD</t>
  </si>
  <si>
    <t>31111M460110000</t>
  </si>
  <si>
    <t>E0010</t>
  </si>
  <si>
    <t>CONTRIBUIR AL EFICIENTE MANEJO DEL AGUA POTABLE</t>
  </si>
  <si>
    <t>DIRECCION DE AGUA POTABLE</t>
  </si>
  <si>
    <t>31111M460270000</t>
  </si>
  <si>
    <t>5810</t>
  </si>
  <si>
    <t>BIENES INMUEBLES</t>
  </si>
  <si>
    <t>K000111012</t>
  </si>
  <si>
    <t>REHAB PTAR LOC. SAN JOSE DE GRACIA MPIO DE YURIRIA</t>
  </si>
  <si>
    <t>6110</t>
  </si>
  <si>
    <t>OBRA</t>
  </si>
  <si>
    <t>K000111022</t>
  </si>
  <si>
    <t>REHAB PTAR LOC. SAN FRANCISCO MPIO DE YURIRIA, GTO</t>
  </si>
  <si>
    <t>K000103014</t>
  </si>
  <si>
    <t>EQUIP ELECTROMEC DE POZO PROF AGUA ENTUB SAN MIGUE</t>
  </si>
  <si>
    <t>6130</t>
  </si>
  <si>
    <t>K000103024</t>
  </si>
  <si>
    <t>CONST SUBESTACION 30 KVA P POZO LOC DE EL VELADOR</t>
  </si>
  <si>
    <t>K000103033</t>
  </si>
  <si>
    <t>SIST AGUA COLONIA LA UNION Y ANEXAS</t>
  </si>
  <si>
    <t>K000103034</t>
  </si>
  <si>
    <t>REHAB RED DISTRIB AGUA ENT LOC JUAN L C AG MELGAR</t>
  </si>
  <si>
    <t>K000103044</t>
  </si>
  <si>
    <t>CONST DEP ALMACEN AGUA LOC DE SAN JOSE DE GRACIA</t>
  </si>
  <si>
    <t>K000103053</t>
  </si>
  <si>
    <t>TANQUE SUP A RED DE DIST AGUA LA CALERA</t>
  </si>
  <si>
    <t>K000101014</t>
  </si>
  <si>
    <t>AMP RED ELECTRICA EN BARRIO LA JOYA CALLE PINOS</t>
  </si>
  <si>
    <t>6140</t>
  </si>
  <si>
    <t>K000101024</t>
  </si>
  <si>
    <t>AMP ELEC LOC SAN VICENTE JOYUELA CALLE SIN NOMBRE</t>
  </si>
  <si>
    <t>K000102014</t>
  </si>
  <si>
    <t>CONST DRENAJE SANIT LOC OJO DE AGUA DE CERANO C AZ</t>
  </si>
  <si>
    <t>K000102023</t>
  </si>
  <si>
    <t>DRENAJE 1RA ET PUERTO DE AGUILA YURIRIA</t>
  </si>
  <si>
    <t>K000102024</t>
  </si>
  <si>
    <t>AMP DRENAJE SANIT LOC OCHOMITAS C MOR HGO Y BIC 2E</t>
  </si>
  <si>
    <t>K000102034</t>
  </si>
  <si>
    <t>AMP DRENAJE SANIT LOC DE PUERTA DE CERANO 1A ETAPA</t>
  </si>
  <si>
    <t>K000102044</t>
  </si>
  <si>
    <t>AMP DRENAJE SANIT EN  VARIAS LOC MPIO DE YURIRIA</t>
  </si>
  <si>
    <t>K000102054</t>
  </si>
  <si>
    <t>AMP DRENAJE SANIT  CALLEJ EL QUERETANO Y FRAY BLAS</t>
  </si>
  <si>
    <t>K000102063</t>
  </si>
  <si>
    <t>AMP DRENAJE LOC OCHOMITAS C MORELOS HIDA</t>
  </si>
  <si>
    <t>K000102064</t>
  </si>
  <si>
    <t>AMP DRENAJE SANIT LOC LA CALERA CALLE GPE VICTORIA</t>
  </si>
  <si>
    <t>K000102074</t>
  </si>
  <si>
    <t>AMP DRENAJE SANIT LOC PROVID CUER ARROYO 5 DE MAYO</t>
  </si>
  <si>
    <t>K000102084</t>
  </si>
  <si>
    <t>AMP DRENAJE SANIT LOC PARANGARICO C CIRCUNVALACION</t>
  </si>
  <si>
    <t>K000102094</t>
  </si>
  <si>
    <t>AMP DRENAJE SANIT LOC LA ANGOSTURA C JOSE MARIA MO</t>
  </si>
  <si>
    <t>K000102104</t>
  </si>
  <si>
    <t>AMP DRENAJE SANIT LOC EL MORAL C VENUSTIANO CARRAN</t>
  </si>
  <si>
    <t>K000102114</t>
  </si>
  <si>
    <t>AMP DRENAJE SANIT LOC PALO ALTO CALLE NIÑOS HEROES</t>
  </si>
  <si>
    <t>K000102124</t>
  </si>
  <si>
    <t>AMP DRENAJE SANIT LOC DE OZUMBILLA CALLE HIDALGO</t>
  </si>
  <si>
    <t>K000102134</t>
  </si>
  <si>
    <t>AMP DRENAJE SANIT LOC DE TEPETATES CALLE MORELOS</t>
  </si>
  <si>
    <t>K000102144</t>
  </si>
  <si>
    <t>REHAB DRENAJE LOC LOMA DE ZEMPOALA 1RA ETAPA</t>
  </si>
  <si>
    <t>K000102154</t>
  </si>
  <si>
    <t>CONST DRENAJE Y SIST TRATAM LOC EL VELADOR 1 ET</t>
  </si>
  <si>
    <t>K000104014</t>
  </si>
  <si>
    <t>CONST PAVIMENTO LOC CASACUARAN C INDEPENDENCIA 1ET</t>
  </si>
  <si>
    <t>K000104024</t>
  </si>
  <si>
    <t>CONST PAVIMENTO COL LA ALDEA C ESTRELLA DE LA M 3E</t>
  </si>
  <si>
    <t>K000104034</t>
  </si>
  <si>
    <t>CONST PAVIMENTO LOC YURI COL LA JOYA CALLE CHINACO</t>
  </si>
  <si>
    <t>K000104044</t>
  </si>
  <si>
    <t>CONST ALUMBRADO PUB COL GUADALU C TEPEYAC Y BICENT</t>
  </si>
  <si>
    <t>K000104054</t>
  </si>
  <si>
    <t>PAV CONCRETO HID ZONA CENTRO CALLE REY XOLOTL</t>
  </si>
  <si>
    <t>K000104064</t>
  </si>
  <si>
    <t>PAV CONCRETO ASF COLONIA LA ALDEA CALLE NAVIDAD</t>
  </si>
  <si>
    <t>K000104074</t>
  </si>
  <si>
    <t>PAV CONCRETO ASF COLONIA LA ALDEA CA PROL LA PALMA</t>
  </si>
  <si>
    <t>K000104084</t>
  </si>
  <si>
    <t>PAV CONCRETO ASF COLONIA LA ALDEA CALLE NOCHE BUEN</t>
  </si>
  <si>
    <t>K000104094</t>
  </si>
  <si>
    <t>PAVIMEN CONCR ASF LOC SAN JUAN CERANO C HIDALGO 2E</t>
  </si>
  <si>
    <t>K000104104</t>
  </si>
  <si>
    <t>CONST PAV CONCR HID MONTE DE LOS JUAREZ AV BENITO</t>
  </si>
  <si>
    <t>K000104114</t>
  </si>
  <si>
    <t>CONST CALLE CEMENTO HID LOC EL TIGRE C CENTRAL 2E</t>
  </si>
  <si>
    <t>K000104124</t>
  </si>
  <si>
    <t>CONST PAV CONCR HID STA MONICA OZUMBI C PIPILA 2E</t>
  </si>
  <si>
    <t>K000104144</t>
  </si>
  <si>
    <t>CONST PUENTE VEHIC CALLE OCTAVIO PAZ COL LA ALDEA</t>
  </si>
  <si>
    <t>K000104154</t>
  </si>
  <si>
    <t>CONST BARDA PERIM EN CALLE HIDALGO COL 5 DE MAYO</t>
  </si>
  <si>
    <t>K000104164</t>
  </si>
  <si>
    <t>PAVIM A BASE CONC ASF COL LA ALDEA CALLE AÑO NUEVO</t>
  </si>
  <si>
    <t>K000104184</t>
  </si>
  <si>
    <t>CONST PASO VEHICULAR LOCALIDAD DEL TIMBINAL</t>
  </si>
  <si>
    <t>K000104193</t>
  </si>
  <si>
    <t>CONST PASO VEHICULAR EN LA COL LA ALDEA</t>
  </si>
  <si>
    <t>K000104194</t>
  </si>
  <si>
    <t>CONST PAV CONC HID LOC YURIRIA C JOSE MA MOR 3ET</t>
  </si>
  <si>
    <t>K000104203</t>
  </si>
  <si>
    <t>CONST PASO VEHICULAR EN TINAJA DE COYOTE</t>
  </si>
  <si>
    <t>K000104204</t>
  </si>
  <si>
    <t>CONST FUENTE DANZARINA EN EL CENTRO HIS DE YURIRIA</t>
  </si>
  <si>
    <t>K000104214</t>
  </si>
  <si>
    <t>CONST PAV CONC HID COL 5 DE MAYO CALLE ZARAGOZA</t>
  </si>
  <si>
    <t>K000104224</t>
  </si>
  <si>
    <t>CONST PASO VEHICULAR COL LA ALDEA CALLE NAVIDAD</t>
  </si>
  <si>
    <t>K000104233</t>
  </si>
  <si>
    <t>CONST CONC HID CALLE FRAY ALIPIO  RANGEL</t>
  </si>
  <si>
    <t>K000104234</t>
  </si>
  <si>
    <t>PAV CONCRETO ASF LOC LA ANGOSTURA C VALENTIN GOMEZ</t>
  </si>
  <si>
    <t>K000104243</t>
  </si>
  <si>
    <t>CONST CONC HID CALLE EMILIANO ZAPATA</t>
  </si>
  <si>
    <t>K000104244</t>
  </si>
  <si>
    <t>CONST CALLE CARP ASF LOC BUENAV LIBER CALLE MADERO</t>
  </si>
  <si>
    <t>K000104253</t>
  </si>
  <si>
    <t>CONST PAV COL NIÑOS HEROES FRAY BLAS ENC</t>
  </si>
  <si>
    <t>K000104254</t>
  </si>
  <si>
    <t>REHAB CARP ASFAL COL CRUZ GRANDE C LAT BLVD SAN JU</t>
  </si>
  <si>
    <t>K000104263</t>
  </si>
  <si>
    <t>MODERN BVLD MIGUEL HIDALGO TERCERA ETAPA</t>
  </si>
  <si>
    <t>K000104264</t>
  </si>
  <si>
    <t>CONST PAVIM CONC HID LOC CERANO C JESUS MONTAÑO</t>
  </si>
  <si>
    <t>K000104283</t>
  </si>
  <si>
    <t>REVEST VALIDAD PANTEON FRAY ELIAS NIEVES</t>
  </si>
  <si>
    <t>K000104313</t>
  </si>
  <si>
    <t>PAV LOC CERANO CALLE J. JESUS MONTAÑO</t>
  </si>
  <si>
    <t>K000104323</t>
  </si>
  <si>
    <t>MODER BLVD MIGUEL HIDALGO CUARTA ET</t>
  </si>
  <si>
    <t>K000104333</t>
  </si>
  <si>
    <t>PAV TEJOCOTE DE CALERA CALLE BENITO JUAR</t>
  </si>
  <si>
    <t>K000105133</t>
  </si>
  <si>
    <t>CAMINO RURAL DE ACCESO A MONTECILLO Y PUNTA</t>
  </si>
  <si>
    <t>K000110034</t>
  </si>
  <si>
    <t>REHAB BASE CUPULA KIOSKO LOC CERANO COL EL RODEO</t>
  </si>
  <si>
    <t>K000110044</t>
  </si>
  <si>
    <t>CONST BASE CUPULA KIOSKO LOC DE CERECUARO</t>
  </si>
  <si>
    <t>K000110054</t>
  </si>
  <si>
    <t>MODERN BLVD MIGUEL HIDALGO CABECERA MPAL CUARTA ET</t>
  </si>
  <si>
    <t>K000105014</t>
  </si>
  <si>
    <t>REHAB CAMINO CARP ASF YUR-V DE SANT SN FCO CRUZ 2E</t>
  </si>
  <si>
    <t>6150</t>
  </si>
  <si>
    <t>K000105024</t>
  </si>
  <si>
    <t>REHAB CAMINO CARP ASF E.C YUR-CERANO SN ANDENGU 2E</t>
  </si>
  <si>
    <t>K000105034</t>
  </si>
  <si>
    <t>REHAB CAMINO CARPETA ASF E.C YUR-XOCON-COL EL ARMA</t>
  </si>
  <si>
    <t>K000105044</t>
  </si>
  <si>
    <t>PAVI CAMINO A CAÑADA DE PAST Y RAMAL A CRUCITAS 1E</t>
  </si>
  <si>
    <t>K000105054</t>
  </si>
  <si>
    <t>REHAB CAMINO CARP ASF E.C YUR-EL TIMB A LOC LAS RO</t>
  </si>
  <si>
    <t>K000105064</t>
  </si>
  <si>
    <t>REHAB CAMINO CARP ASF LA ANGOST-LOM ZEMP A MIG HGO</t>
  </si>
  <si>
    <t>K000105074</t>
  </si>
  <si>
    <t>REHAB CAMINO MAT PETREO MONTECILLO Y PUNTA A OCHOM</t>
  </si>
  <si>
    <t>K000105084</t>
  </si>
  <si>
    <t>REHAB CAMINO MAT PETREO EL MORO A MONTECI Y PUNTA</t>
  </si>
  <si>
    <t>K000105094</t>
  </si>
  <si>
    <t>REHAB CAMINO MAT PETREO CAMINO EL TIGRE AL XOCONOX</t>
  </si>
  <si>
    <t>K000105104</t>
  </si>
  <si>
    <t>CONST CAMINO RURAL CARP ASF LOC BUE PALO ALTO-P AG</t>
  </si>
  <si>
    <t>K000105114</t>
  </si>
  <si>
    <t>REHAB CAMINO TEZONTLE EL TRIGRE A MONTECI Y PUNTA</t>
  </si>
  <si>
    <t>K000105143</t>
  </si>
  <si>
    <t>REVEST EN CAMINO ANTIGUO AL GRANJENAL</t>
  </si>
  <si>
    <t>K000106014</t>
  </si>
  <si>
    <t>CONST DESAZOLVE CONS Y MEJ BORDERIA ABREVADERO</t>
  </si>
  <si>
    <t>6160</t>
  </si>
  <si>
    <t>K000109014</t>
  </si>
  <si>
    <t>CONST DE DESCANSO EN YURIRIA GTO PANTEON NUEVO</t>
  </si>
  <si>
    <t>K000109024</t>
  </si>
  <si>
    <t>CONST Y EQUIP 1RA ETAPA RASTRO MPAL C PADRE SOTO</t>
  </si>
  <si>
    <t>K000109033</t>
  </si>
  <si>
    <t>CONST Y EQUIP 1RA ET RASTRO MPAL C PADRE SOTO</t>
  </si>
  <si>
    <t>K000109034</t>
  </si>
  <si>
    <t>CONST GAVETAS SEC PERIM LADO SUR CEM FRAY ELIAS NI</t>
  </si>
  <si>
    <t>K000109044</t>
  </si>
  <si>
    <t>CONST GAVETAS LADO SUR CEMENT FRAY ELIAS NIEVES 2E</t>
  </si>
  <si>
    <t>K000109053</t>
  </si>
  <si>
    <t>GAVETAS  CEMENTERIO FRAY ELIAS NIEVES</t>
  </si>
  <si>
    <t>K000110014</t>
  </si>
  <si>
    <t>REHAB Y EQ PARQUE PUB LOC CERANO COLONIA EL RODEO</t>
  </si>
  <si>
    <t>K000113014</t>
  </si>
  <si>
    <t>CONST DE MODULO DEPOR EN LA COLONIA LA ALDEA 1A ET</t>
  </si>
  <si>
    <t>K000113024</t>
  </si>
  <si>
    <t>REHAB ESPACIOS EN LA UNIDAD DEPORTIVA DE YURIRIA</t>
  </si>
  <si>
    <t>Municipio de Yuriria
Programas y Proyectos de Inversión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</si>
</sst>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10" fontId="3" fillId="0" borderId="6" xfId="31" applyNumberFormat="1" applyFont="1" applyBorder="1" applyAlignment="1" applyProtection="1">
      <alignment vertical="center" wrapText="1"/>
      <protection locked="0"/>
    </xf>
    <xf numFmtId="10" fontId="3" fillId="0" borderId="6" xfId="31" applyNumberFormat="1" applyFont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vertical="center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" fontId="3" fillId="0" borderId="6" xfId="2" applyNumberFormat="1" applyFont="1" applyBorder="1" applyAlignment="1" applyProtection="1">
      <alignment horizontal="center" vertical="center" wrapText="1"/>
      <protection locked="0"/>
    </xf>
    <xf numFmtId="4" fontId="8" fillId="0" borderId="6" xfId="0" applyNumberFormat="1" applyFont="1" applyBorder="1"/>
    <xf numFmtId="49" fontId="3" fillId="0" borderId="3" xfId="18" applyNumberFormat="1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10" fontId="9" fillId="0" borderId="7" xfId="31" applyNumberFormat="1" applyFont="1" applyFill="1" applyBorder="1" applyAlignment="1" applyProtection="1">
      <alignment vertical="center" wrapText="1"/>
      <protection locked="0"/>
    </xf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/>
    <cellStyle name="Millares 2" xfId="4"/>
    <cellStyle name="Millares 2 2" xfId="5"/>
    <cellStyle name="Millares 2 2 2" xfId="24"/>
    <cellStyle name="Millares 2 3" xfId="6"/>
    <cellStyle name="Millares 2 3 2" xfId="25"/>
    <cellStyle name="Millares 2 4" xfId="23"/>
    <cellStyle name="Millares 3" xfId="7"/>
    <cellStyle name="Millares 3 2" xfId="26"/>
    <cellStyle name="Millares 4" xfId="28"/>
    <cellStyle name="Moneda 2" xfId="8"/>
    <cellStyle name="Moneda 2 2" xfId="27"/>
    <cellStyle name="Moneda 3" xfId="20"/>
    <cellStyle name="Moneda 3 2" xfId="30"/>
    <cellStyle name="Normal" xfId="0" builtinId="0"/>
    <cellStyle name="Normal 2" xfId="9"/>
    <cellStyle name="Normal 2 2" xfId="10"/>
    <cellStyle name="Normal 3" xfId="1"/>
    <cellStyle name="Normal 3 2" xfId="22"/>
    <cellStyle name="Normal 3 3" xfId="11"/>
    <cellStyle name="Normal 4" xfId="12"/>
    <cellStyle name="Normal 4 2" xfId="13"/>
    <cellStyle name="Normal 5" xfId="14"/>
    <cellStyle name="Normal 5 2" xfId="15"/>
    <cellStyle name="Normal 6" xfId="16"/>
    <cellStyle name="Normal 6 2" xfId="17"/>
    <cellStyle name="Normal 7" xfId="19"/>
    <cellStyle name="Normal 8" xfId="2"/>
    <cellStyle name="Normal_141008Reportes Cuadros Institucionales-sectorialesADV" xfId="18"/>
    <cellStyle name="Porcentaje" xfId="31" builtinId="5"/>
    <cellStyle name="Porcentaje 2" xfId="21"/>
    <cellStyle name="Porcentaje 3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9"/>
  <sheetViews>
    <sheetView tabSelected="1" topLeftCell="A119" workbookViewId="0">
      <selection activeCell="A128" sqref="A128:Q128"/>
    </sheetView>
  </sheetViews>
  <sheetFormatPr baseColWidth="10" defaultRowHeight="14.4" x14ac:dyDescent="0.3"/>
  <cols>
    <col min="1" max="1" width="21.109375" customWidth="1"/>
    <col min="2" max="2" width="69.44140625" customWidth="1"/>
    <col min="3" max="3" width="12.6640625" customWidth="1"/>
    <col min="4" max="4" width="35.21875" customWidth="1"/>
    <col min="5" max="5" width="24.88671875" customWidth="1"/>
    <col min="6" max="6" width="48.33203125" customWidth="1"/>
    <col min="7" max="7" width="17.88671875" customWidth="1"/>
    <col min="8" max="8" width="18.6640625" customWidth="1"/>
    <col min="9" max="9" width="16.6640625" customWidth="1"/>
    <col min="10" max="10" width="11.33203125" customWidth="1"/>
    <col min="11" max="11" width="11.21875" customWidth="1"/>
    <col min="14" max="14" width="10.77734375" customWidth="1"/>
  </cols>
  <sheetData>
    <row r="1" spans="1:17" ht="46.95" customHeight="1" x14ac:dyDescent="0.3">
      <c r="A1" s="15" t="s">
        <v>306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3">
      <c r="A2" s="2"/>
      <c r="B2" s="2"/>
      <c r="C2" s="2"/>
      <c r="D2" s="2"/>
      <c r="E2" s="2"/>
      <c r="F2" s="2"/>
      <c r="G2" s="16" t="s">
        <v>0</v>
      </c>
      <c r="H2" s="17"/>
      <c r="I2" s="18"/>
      <c r="J2" s="16" t="s">
        <v>1</v>
      </c>
      <c r="K2" s="17"/>
      <c r="L2" s="17"/>
      <c r="M2" s="18"/>
      <c r="N2" s="19" t="s">
        <v>2</v>
      </c>
      <c r="O2" s="20"/>
      <c r="P2" s="21" t="s">
        <v>3</v>
      </c>
      <c r="Q2" s="22"/>
    </row>
    <row r="3" spans="1:17" ht="21.6" x14ac:dyDescent="0.3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8</v>
      </c>
      <c r="L3" s="4" t="s">
        <v>11</v>
      </c>
      <c r="M3" s="4" t="s">
        <v>12</v>
      </c>
      <c r="N3" s="1" t="s">
        <v>13</v>
      </c>
      <c r="O3" s="1" t="s">
        <v>14</v>
      </c>
      <c r="P3" s="9" t="s">
        <v>15</v>
      </c>
      <c r="Q3" s="9" t="s">
        <v>16</v>
      </c>
    </row>
    <row r="4" spans="1:17" x14ac:dyDescent="0.3">
      <c r="A4" s="12" t="s">
        <v>21</v>
      </c>
      <c r="B4" s="12" t="s">
        <v>22</v>
      </c>
      <c r="C4" s="12" t="s">
        <v>23</v>
      </c>
      <c r="D4" s="12" t="s">
        <v>24</v>
      </c>
      <c r="E4" s="12" t="s">
        <v>26</v>
      </c>
      <c r="F4" s="12" t="s">
        <v>25</v>
      </c>
      <c r="G4" s="10">
        <v>20000</v>
      </c>
      <c r="H4" s="10">
        <v>0</v>
      </c>
      <c r="I4" s="10">
        <v>0</v>
      </c>
      <c r="J4" s="5"/>
      <c r="K4" s="5"/>
      <c r="L4" s="5"/>
      <c r="M4" s="8" t="s">
        <v>17</v>
      </c>
      <c r="N4" s="7">
        <f>IF(G4&gt;0,I4/G4,0)</f>
        <v>0</v>
      </c>
      <c r="O4" s="7">
        <f>IF(H4&gt;0,I4/H4,0)</f>
        <v>0</v>
      </c>
      <c r="P4" s="6">
        <f>IF(J4=0,0,L4/J4)</f>
        <v>0</v>
      </c>
      <c r="Q4" s="6">
        <f>IF(L4=0,0,L4/K4)</f>
        <v>0</v>
      </c>
    </row>
    <row r="5" spans="1:17" x14ac:dyDescent="0.3">
      <c r="A5" s="12" t="s">
        <v>27</v>
      </c>
      <c r="B5" s="12" t="s">
        <v>28</v>
      </c>
      <c r="C5" s="12" t="s">
        <v>23</v>
      </c>
      <c r="D5" s="12" t="s">
        <v>24</v>
      </c>
      <c r="E5" s="12" t="s">
        <v>30</v>
      </c>
      <c r="F5" s="12" t="s">
        <v>29</v>
      </c>
      <c r="G5" s="10">
        <v>20000</v>
      </c>
      <c r="H5" s="10">
        <v>20000</v>
      </c>
      <c r="I5" s="10">
        <v>0</v>
      </c>
      <c r="J5" s="5"/>
      <c r="K5" s="5"/>
      <c r="L5" s="5"/>
      <c r="M5" s="8" t="s">
        <v>17</v>
      </c>
      <c r="N5" s="7">
        <f>IF(G5&gt;0,I5/G5,0)</f>
        <v>0</v>
      </c>
      <c r="O5" s="7">
        <f>IF(H5&gt;0,I5/H5,0)</f>
        <v>0</v>
      </c>
      <c r="P5" s="6">
        <f>IF(J5=0,0,L5/J5)</f>
        <v>0</v>
      </c>
      <c r="Q5" s="6">
        <f>IF(L5=0,0,L5/K5)</f>
        <v>0</v>
      </c>
    </row>
    <row r="6" spans="1:17" x14ac:dyDescent="0.3">
      <c r="A6" s="12" t="s">
        <v>31</v>
      </c>
      <c r="B6" s="12" t="s">
        <v>32</v>
      </c>
      <c r="C6" s="12" t="s">
        <v>23</v>
      </c>
      <c r="D6" s="12" t="s">
        <v>24</v>
      </c>
      <c r="E6" s="12" t="s">
        <v>34</v>
      </c>
      <c r="F6" s="12" t="s">
        <v>33</v>
      </c>
      <c r="G6" s="10">
        <v>150000</v>
      </c>
      <c r="H6" s="10">
        <v>0</v>
      </c>
      <c r="I6" s="10">
        <v>0</v>
      </c>
      <c r="J6" s="5"/>
      <c r="K6" s="5"/>
      <c r="L6" s="5"/>
      <c r="M6" s="8" t="s">
        <v>17</v>
      </c>
      <c r="N6" s="7">
        <f>IF(G6&gt;0,I6/G6,0)</f>
        <v>0</v>
      </c>
      <c r="O6" s="7">
        <f>IF(H6&gt;0,I6/H6,0)</f>
        <v>0</v>
      </c>
      <c r="P6" s="6">
        <f>IF(J6=0,0,L6/J6)</f>
        <v>0</v>
      </c>
      <c r="Q6" s="6">
        <f>IF(L6=0,0,L6/K6)</f>
        <v>0</v>
      </c>
    </row>
    <row r="7" spans="1:17" x14ac:dyDescent="0.3">
      <c r="A7" s="12" t="s">
        <v>35</v>
      </c>
      <c r="B7" s="12" t="s">
        <v>36</v>
      </c>
      <c r="C7" s="12" t="s">
        <v>23</v>
      </c>
      <c r="D7" s="12" t="s">
        <v>24</v>
      </c>
      <c r="E7" s="12" t="s">
        <v>38</v>
      </c>
      <c r="F7" s="12" t="s">
        <v>37</v>
      </c>
      <c r="G7" s="10">
        <v>10000</v>
      </c>
      <c r="H7" s="10">
        <v>10000</v>
      </c>
      <c r="I7" s="10">
        <v>0</v>
      </c>
      <c r="J7" s="5"/>
      <c r="K7" s="5"/>
      <c r="L7" s="5"/>
      <c r="M7" s="8" t="s">
        <v>17</v>
      </c>
      <c r="N7" s="7">
        <f>IF(G7&gt;0,I7/G7,0)</f>
        <v>0</v>
      </c>
      <c r="O7" s="7">
        <f>IF(H7&gt;0,I7/H7,0)</f>
        <v>0</v>
      </c>
      <c r="P7" s="6">
        <f>IF(J7=0,0,L7/J7)</f>
        <v>0</v>
      </c>
      <c r="Q7" s="6">
        <f>IF(L7=0,0,L7/K7)</f>
        <v>0</v>
      </c>
    </row>
    <row r="8" spans="1:17" x14ac:dyDescent="0.3">
      <c r="A8" s="12" t="s">
        <v>39</v>
      </c>
      <c r="B8" s="12" t="s">
        <v>40</v>
      </c>
      <c r="C8" s="12" t="s">
        <v>23</v>
      </c>
      <c r="D8" s="12" t="s">
        <v>24</v>
      </c>
      <c r="E8" s="12" t="s">
        <v>42</v>
      </c>
      <c r="F8" s="12" t="s">
        <v>41</v>
      </c>
      <c r="G8" s="10">
        <v>20000</v>
      </c>
      <c r="H8" s="10">
        <v>20000</v>
      </c>
      <c r="I8" s="10">
        <v>0</v>
      </c>
      <c r="J8" s="5"/>
      <c r="K8" s="5"/>
      <c r="L8" s="5"/>
      <c r="M8" s="8" t="s">
        <v>17</v>
      </c>
      <c r="N8" s="7">
        <f>IF(G8&gt;0,I8/G8,0)</f>
        <v>0</v>
      </c>
      <c r="O8" s="7">
        <f>IF(H8&gt;0,I8/H8,0)</f>
        <v>0</v>
      </c>
      <c r="P8" s="6">
        <f>IF(J8=0,0,L8/J8)</f>
        <v>0</v>
      </c>
      <c r="Q8" s="6">
        <f>IF(L8=0,0,L8/K8)</f>
        <v>0</v>
      </c>
    </row>
    <row r="9" spans="1:17" x14ac:dyDescent="0.3">
      <c r="A9" s="12" t="s">
        <v>43</v>
      </c>
      <c r="B9" s="12" t="s">
        <v>44</v>
      </c>
      <c r="C9" s="12" t="s">
        <v>23</v>
      </c>
      <c r="D9" s="12" t="s">
        <v>24</v>
      </c>
      <c r="E9" s="12" t="s">
        <v>46</v>
      </c>
      <c r="F9" s="12" t="s">
        <v>45</v>
      </c>
      <c r="G9" s="10">
        <v>20000</v>
      </c>
      <c r="H9" s="10">
        <v>20000</v>
      </c>
      <c r="I9" s="10">
        <v>0</v>
      </c>
      <c r="J9" s="5"/>
      <c r="K9" s="5"/>
      <c r="L9" s="5"/>
      <c r="M9" s="8" t="s">
        <v>17</v>
      </c>
      <c r="N9" s="7">
        <f>IF(G9&gt;0,I9/G9,0)</f>
        <v>0</v>
      </c>
      <c r="O9" s="7">
        <f>IF(H9&gt;0,I9/H9,0)</f>
        <v>0</v>
      </c>
      <c r="P9" s="6">
        <f>IF(J9=0,0,L9/J9)</f>
        <v>0</v>
      </c>
      <c r="Q9" s="6">
        <f>IF(L9=0,0,L9/K9)</f>
        <v>0</v>
      </c>
    </row>
    <row r="10" spans="1:17" x14ac:dyDescent="0.3">
      <c r="A10" s="12" t="s">
        <v>47</v>
      </c>
      <c r="B10" s="12" t="s">
        <v>48</v>
      </c>
      <c r="C10" s="12" t="s">
        <v>23</v>
      </c>
      <c r="D10" s="12" t="s">
        <v>24</v>
      </c>
      <c r="E10" s="12" t="s">
        <v>50</v>
      </c>
      <c r="F10" s="12" t="s">
        <v>49</v>
      </c>
      <c r="G10" s="10">
        <v>15000</v>
      </c>
      <c r="H10" s="10">
        <v>15000</v>
      </c>
      <c r="I10" s="10">
        <v>0</v>
      </c>
      <c r="J10" s="5"/>
      <c r="K10" s="5"/>
      <c r="L10" s="5"/>
      <c r="M10" s="8" t="s">
        <v>17</v>
      </c>
      <c r="N10" s="7">
        <f>IF(G10&gt;0,I10/G10,0)</f>
        <v>0</v>
      </c>
      <c r="O10" s="7">
        <f>IF(H10&gt;0,I10/H10,0)</f>
        <v>0</v>
      </c>
      <c r="P10" s="6">
        <f>IF(J10=0,0,L10/J10)</f>
        <v>0</v>
      </c>
      <c r="Q10" s="6">
        <f>IF(L10=0,0,L10/K10)</f>
        <v>0</v>
      </c>
    </row>
    <row r="11" spans="1:17" x14ac:dyDescent="0.3">
      <c r="A11" s="12" t="s">
        <v>51</v>
      </c>
      <c r="B11" s="12" t="s">
        <v>52</v>
      </c>
      <c r="C11" s="12" t="s">
        <v>23</v>
      </c>
      <c r="D11" s="12" t="s">
        <v>24</v>
      </c>
      <c r="E11" s="12" t="s">
        <v>54</v>
      </c>
      <c r="F11" s="12" t="s">
        <v>53</v>
      </c>
      <c r="G11" s="10">
        <v>40000</v>
      </c>
      <c r="H11" s="10">
        <v>45000</v>
      </c>
      <c r="I11" s="10">
        <v>0</v>
      </c>
      <c r="J11" s="5"/>
      <c r="K11" s="5"/>
      <c r="L11" s="5"/>
      <c r="M11" s="8" t="s">
        <v>17</v>
      </c>
      <c r="N11" s="7">
        <f>IF(G11&gt;0,I11/G11,0)</f>
        <v>0</v>
      </c>
      <c r="O11" s="7">
        <f>IF(H11&gt;0,I11/H11,0)</f>
        <v>0</v>
      </c>
      <c r="P11" s="6">
        <f>IF(J11=0,0,L11/J11)</f>
        <v>0</v>
      </c>
      <c r="Q11" s="6">
        <f>IF(L11=0,0,L11/K11)</f>
        <v>0</v>
      </c>
    </row>
    <row r="12" spans="1:17" x14ac:dyDescent="0.3">
      <c r="A12" s="12" t="s">
        <v>55</v>
      </c>
      <c r="B12" s="12" t="s">
        <v>56</v>
      </c>
      <c r="C12" s="12" t="s">
        <v>23</v>
      </c>
      <c r="D12" s="12" t="s">
        <v>24</v>
      </c>
      <c r="E12" s="12" t="s">
        <v>58</v>
      </c>
      <c r="F12" s="12" t="s">
        <v>57</v>
      </c>
      <c r="G12" s="10">
        <v>0</v>
      </c>
      <c r="H12" s="10">
        <v>50000</v>
      </c>
      <c r="I12" s="10">
        <v>0</v>
      </c>
      <c r="J12" s="5"/>
      <c r="K12" s="5"/>
      <c r="L12" s="5"/>
      <c r="M12" s="8" t="s">
        <v>17</v>
      </c>
      <c r="N12" s="7">
        <f>IF(G12&gt;0,I12/G12,0)</f>
        <v>0</v>
      </c>
      <c r="O12" s="7">
        <f>IF(H12&gt;0,I12/H12,0)</f>
        <v>0</v>
      </c>
      <c r="P12" s="6">
        <f>IF(J12=0,0,L12/J12)</f>
        <v>0</v>
      </c>
      <c r="Q12" s="6">
        <f>IF(L12=0,0,L12/K12)</f>
        <v>0</v>
      </c>
    </row>
    <row r="13" spans="1:17" x14ac:dyDescent="0.3">
      <c r="A13" s="12" t="s">
        <v>59</v>
      </c>
      <c r="B13" s="12" t="s">
        <v>60</v>
      </c>
      <c r="C13" s="12" t="s">
        <v>23</v>
      </c>
      <c r="D13" s="12" t="s">
        <v>24</v>
      </c>
      <c r="E13" s="12" t="s">
        <v>62</v>
      </c>
      <c r="F13" s="12" t="s">
        <v>61</v>
      </c>
      <c r="G13" s="10">
        <v>20000</v>
      </c>
      <c r="H13" s="10">
        <v>20000</v>
      </c>
      <c r="I13" s="10">
        <v>0</v>
      </c>
      <c r="J13" s="5"/>
      <c r="K13" s="5"/>
      <c r="L13" s="5"/>
      <c r="M13" s="8" t="s">
        <v>17</v>
      </c>
      <c r="N13" s="7">
        <f>IF(G13&gt;0,I13/G13,0)</f>
        <v>0</v>
      </c>
      <c r="O13" s="7">
        <f>IF(H13&gt;0,I13/H13,0)</f>
        <v>0</v>
      </c>
      <c r="P13" s="6">
        <f>IF(J13=0,0,L13/J13)</f>
        <v>0</v>
      </c>
      <c r="Q13" s="6">
        <f>IF(L13=0,0,L13/K13)</f>
        <v>0</v>
      </c>
    </row>
    <row r="14" spans="1:17" x14ac:dyDescent="0.3">
      <c r="A14" s="12" t="s">
        <v>63</v>
      </c>
      <c r="B14" s="12" t="s">
        <v>64</v>
      </c>
      <c r="C14" s="12" t="s">
        <v>23</v>
      </c>
      <c r="D14" s="12" t="s">
        <v>24</v>
      </c>
      <c r="E14" s="12" t="s">
        <v>66</v>
      </c>
      <c r="F14" s="12" t="s">
        <v>65</v>
      </c>
      <c r="G14" s="10">
        <v>35000</v>
      </c>
      <c r="H14" s="10">
        <v>0</v>
      </c>
      <c r="I14" s="10">
        <v>0</v>
      </c>
      <c r="J14" s="5"/>
      <c r="K14" s="5"/>
      <c r="L14" s="5"/>
      <c r="M14" s="8" t="s">
        <v>17</v>
      </c>
      <c r="N14" s="7">
        <f>IF(G14&gt;0,I14/G14,0)</f>
        <v>0</v>
      </c>
      <c r="O14" s="7">
        <f>IF(H14&gt;0,I14/H14,0)</f>
        <v>0</v>
      </c>
      <c r="P14" s="6">
        <f>IF(J14=0,0,L14/J14)</f>
        <v>0</v>
      </c>
      <c r="Q14" s="6">
        <f>IF(L14=0,0,L14/K14)</f>
        <v>0</v>
      </c>
    </row>
    <row r="15" spans="1:17" x14ac:dyDescent="0.3">
      <c r="A15" s="12" t="s">
        <v>67</v>
      </c>
      <c r="B15" s="12" t="s">
        <v>68</v>
      </c>
      <c r="C15" s="12" t="s">
        <v>23</v>
      </c>
      <c r="D15" s="12" t="s">
        <v>24</v>
      </c>
      <c r="E15" s="12" t="s">
        <v>70</v>
      </c>
      <c r="F15" s="12" t="s">
        <v>69</v>
      </c>
      <c r="G15" s="10">
        <v>20000</v>
      </c>
      <c r="H15" s="10">
        <v>0</v>
      </c>
      <c r="I15" s="10">
        <v>0</v>
      </c>
      <c r="J15" s="5"/>
      <c r="K15" s="5"/>
      <c r="L15" s="5"/>
      <c r="M15" s="8" t="s">
        <v>17</v>
      </c>
      <c r="N15" s="7">
        <f>IF(G15&gt;0,I15/G15,0)</f>
        <v>0</v>
      </c>
      <c r="O15" s="7">
        <f>IF(H15&gt;0,I15/H15,0)</f>
        <v>0</v>
      </c>
      <c r="P15" s="6">
        <f>IF(J15=0,0,L15/J15)</f>
        <v>0</v>
      </c>
      <c r="Q15" s="6">
        <f>IF(L15=0,0,L15/K15)</f>
        <v>0</v>
      </c>
    </row>
    <row r="16" spans="1:17" x14ac:dyDescent="0.3">
      <c r="A16" s="12" t="s">
        <v>71</v>
      </c>
      <c r="B16" s="12" t="s">
        <v>72</v>
      </c>
      <c r="C16" s="12" t="s">
        <v>23</v>
      </c>
      <c r="D16" s="12" t="s">
        <v>24</v>
      </c>
      <c r="E16" s="12" t="s">
        <v>74</v>
      </c>
      <c r="F16" s="12" t="s">
        <v>73</v>
      </c>
      <c r="G16" s="10">
        <v>7500</v>
      </c>
      <c r="H16" s="10">
        <v>7500</v>
      </c>
      <c r="I16" s="10">
        <v>0</v>
      </c>
      <c r="J16" s="5"/>
      <c r="K16" s="5"/>
      <c r="L16" s="5"/>
      <c r="M16" s="8" t="s">
        <v>17</v>
      </c>
      <c r="N16" s="7">
        <f>IF(G16&gt;0,I16/G16,0)</f>
        <v>0</v>
      </c>
      <c r="O16" s="7">
        <f>IF(H16&gt;0,I16/H16,0)</f>
        <v>0</v>
      </c>
      <c r="P16" s="6">
        <f>IF(J16=0,0,L16/J16)</f>
        <v>0</v>
      </c>
      <c r="Q16" s="6">
        <f>IF(L16=0,0,L16/K16)</f>
        <v>0</v>
      </c>
    </row>
    <row r="17" spans="1:17" x14ac:dyDescent="0.3">
      <c r="A17" s="12" t="s">
        <v>75</v>
      </c>
      <c r="B17" s="12" t="s">
        <v>76</v>
      </c>
      <c r="C17" s="12" t="s">
        <v>77</v>
      </c>
      <c r="D17" s="12" t="s">
        <v>24</v>
      </c>
      <c r="E17" s="12" t="s">
        <v>79</v>
      </c>
      <c r="F17" s="12" t="s">
        <v>78</v>
      </c>
      <c r="G17" s="10">
        <v>17000</v>
      </c>
      <c r="H17" s="10">
        <v>17000</v>
      </c>
      <c r="I17" s="10">
        <v>0</v>
      </c>
      <c r="J17" s="5"/>
      <c r="K17" s="5"/>
      <c r="L17" s="5"/>
      <c r="M17" s="8" t="s">
        <v>17</v>
      </c>
      <c r="N17" s="7">
        <f>IF(G17&gt;0,I17/G17,0)</f>
        <v>0</v>
      </c>
      <c r="O17" s="7">
        <f>IF(H17&gt;0,I17/H17,0)</f>
        <v>0</v>
      </c>
      <c r="P17" s="6">
        <f>IF(J17=0,0,L17/J17)</f>
        <v>0</v>
      </c>
      <c r="Q17" s="6">
        <f>IF(L17=0,0,L17/K17)</f>
        <v>0</v>
      </c>
    </row>
    <row r="18" spans="1:17" x14ac:dyDescent="0.3">
      <c r="A18" s="12" t="s">
        <v>80</v>
      </c>
      <c r="B18" s="12" t="s">
        <v>81</v>
      </c>
      <c r="C18" s="12" t="s">
        <v>77</v>
      </c>
      <c r="D18" s="12" t="s">
        <v>24</v>
      </c>
      <c r="E18" s="12" t="s">
        <v>83</v>
      </c>
      <c r="F18" s="12" t="s">
        <v>82</v>
      </c>
      <c r="G18" s="10">
        <v>0</v>
      </c>
      <c r="H18" s="10">
        <v>40274.400000000001</v>
      </c>
      <c r="I18" s="10">
        <v>0</v>
      </c>
      <c r="J18" s="5"/>
      <c r="K18" s="5"/>
      <c r="L18" s="5"/>
      <c r="M18" s="8" t="s">
        <v>17</v>
      </c>
      <c r="N18" s="7">
        <f>IF(G18&gt;0,I18/G18,0)</f>
        <v>0</v>
      </c>
      <c r="O18" s="7">
        <f>IF(H18&gt;0,I18/H18,0)</f>
        <v>0</v>
      </c>
      <c r="P18" s="6">
        <f>IF(J18=0,0,L18/J18)</f>
        <v>0</v>
      </c>
      <c r="Q18" s="6">
        <f>IF(L18=0,0,L18/K18)</f>
        <v>0</v>
      </c>
    </row>
    <row r="19" spans="1:17" x14ac:dyDescent="0.3">
      <c r="A19" s="12" t="s">
        <v>84</v>
      </c>
      <c r="B19" s="12" t="s">
        <v>85</v>
      </c>
      <c r="C19" s="12" t="s">
        <v>86</v>
      </c>
      <c r="D19" s="12" t="s">
        <v>24</v>
      </c>
      <c r="E19" s="12" t="s">
        <v>88</v>
      </c>
      <c r="F19" s="12" t="s">
        <v>87</v>
      </c>
      <c r="G19" s="10">
        <v>28500</v>
      </c>
      <c r="H19" s="10">
        <v>28500</v>
      </c>
      <c r="I19" s="10">
        <v>0</v>
      </c>
      <c r="J19" s="5"/>
      <c r="K19" s="5"/>
      <c r="L19" s="5"/>
      <c r="M19" s="8" t="s">
        <v>17</v>
      </c>
      <c r="N19" s="7">
        <f>IF(G19&gt;0,I19/G19,0)</f>
        <v>0</v>
      </c>
      <c r="O19" s="7">
        <f>IF(H19&gt;0,I19/H19,0)</f>
        <v>0</v>
      </c>
      <c r="P19" s="6">
        <f>IF(J19=0,0,L19/J19)</f>
        <v>0</v>
      </c>
      <c r="Q19" s="6">
        <f>IF(L19=0,0,L19/K19)</f>
        <v>0</v>
      </c>
    </row>
    <row r="20" spans="1:17" x14ac:dyDescent="0.3">
      <c r="A20" s="12" t="s">
        <v>63</v>
      </c>
      <c r="B20" s="12" t="s">
        <v>64</v>
      </c>
      <c r="C20" s="12" t="s">
        <v>89</v>
      </c>
      <c r="D20" s="12" t="s">
        <v>24</v>
      </c>
      <c r="E20" s="12" t="s">
        <v>66</v>
      </c>
      <c r="F20" s="12" t="s">
        <v>65</v>
      </c>
      <c r="G20" s="10">
        <v>35000</v>
      </c>
      <c r="H20" s="10">
        <v>35000</v>
      </c>
      <c r="I20" s="10">
        <v>0</v>
      </c>
      <c r="J20" s="5"/>
      <c r="K20" s="5"/>
      <c r="L20" s="5"/>
      <c r="M20" s="8" t="s">
        <v>17</v>
      </c>
      <c r="N20" s="7">
        <f>IF(G20&gt;0,I20/G20,0)</f>
        <v>0</v>
      </c>
      <c r="O20" s="7">
        <f>IF(H20&gt;0,I20/H20,0)</f>
        <v>0</v>
      </c>
      <c r="P20" s="6">
        <f>IF(J20=0,0,L20/J20)</f>
        <v>0</v>
      </c>
      <c r="Q20" s="6">
        <f>IF(L20=0,0,L20/K20)</f>
        <v>0</v>
      </c>
    </row>
    <row r="21" spans="1:17" x14ac:dyDescent="0.3">
      <c r="A21" s="12" t="s">
        <v>90</v>
      </c>
      <c r="B21" s="12" t="s">
        <v>91</v>
      </c>
      <c r="C21" s="12" t="s">
        <v>92</v>
      </c>
      <c r="D21" s="12" t="s">
        <v>24</v>
      </c>
      <c r="E21" s="12" t="s">
        <v>88</v>
      </c>
      <c r="F21" s="12" t="s">
        <v>87</v>
      </c>
      <c r="G21" s="10">
        <v>265400</v>
      </c>
      <c r="H21" s="10">
        <v>265400</v>
      </c>
      <c r="I21" s="10">
        <v>0</v>
      </c>
      <c r="J21" s="5"/>
      <c r="K21" s="5"/>
      <c r="L21" s="5"/>
      <c r="M21" s="8" t="s">
        <v>17</v>
      </c>
      <c r="N21" s="7">
        <f>IF(G21&gt;0,I21/G21,0)</f>
        <v>0</v>
      </c>
      <c r="O21" s="7">
        <f>IF(H21&gt;0,I21/H21,0)</f>
        <v>0</v>
      </c>
      <c r="P21" s="6">
        <f>IF(J21=0,0,L21/J21)</f>
        <v>0</v>
      </c>
      <c r="Q21" s="6">
        <f>IF(L21=0,0,L21/K21)</f>
        <v>0</v>
      </c>
    </row>
    <row r="22" spans="1:17" x14ac:dyDescent="0.3">
      <c r="A22" s="12" t="s">
        <v>84</v>
      </c>
      <c r="B22" s="12" t="s">
        <v>85</v>
      </c>
      <c r="C22" s="12" t="s">
        <v>92</v>
      </c>
      <c r="D22" s="12" t="s">
        <v>24</v>
      </c>
      <c r="E22" s="12" t="s">
        <v>88</v>
      </c>
      <c r="F22" s="12" t="s">
        <v>87</v>
      </c>
      <c r="G22" s="10">
        <v>245000</v>
      </c>
      <c r="H22" s="10">
        <v>245000</v>
      </c>
      <c r="I22" s="10">
        <v>0</v>
      </c>
      <c r="J22" s="5"/>
      <c r="K22" s="5"/>
      <c r="L22" s="5"/>
      <c r="M22" s="8" t="s">
        <v>17</v>
      </c>
      <c r="N22" s="7">
        <f>IF(G22&gt;0,I22/G22,0)</f>
        <v>0</v>
      </c>
      <c r="O22" s="7">
        <f>IF(H22&gt;0,I22/H22,0)</f>
        <v>0</v>
      </c>
      <c r="P22" s="6">
        <f>IF(J22=0,0,L22/J22)</f>
        <v>0</v>
      </c>
      <c r="Q22" s="6">
        <f>IF(L22=0,0,L22/K22)</f>
        <v>0</v>
      </c>
    </row>
    <row r="23" spans="1:17" x14ac:dyDescent="0.3">
      <c r="A23" s="12" t="s">
        <v>93</v>
      </c>
      <c r="B23" s="12" t="s">
        <v>94</v>
      </c>
      <c r="C23" s="12" t="s">
        <v>95</v>
      </c>
      <c r="D23" s="12" t="s">
        <v>24</v>
      </c>
      <c r="E23" s="12" t="s">
        <v>97</v>
      </c>
      <c r="F23" s="12" t="s">
        <v>96</v>
      </c>
      <c r="G23" s="10">
        <v>60000</v>
      </c>
      <c r="H23" s="10">
        <v>60000</v>
      </c>
      <c r="I23" s="10">
        <v>0</v>
      </c>
      <c r="J23" s="5"/>
      <c r="K23" s="5"/>
      <c r="L23" s="5"/>
      <c r="M23" s="8" t="s">
        <v>17</v>
      </c>
      <c r="N23" s="7">
        <f>IF(G23&gt;0,I23/G23,0)</f>
        <v>0</v>
      </c>
      <c r="O23" s="7">
        <f>IF(H23&gt;0,I23/H23,0)</f>
        <v>0</v>
      </c>
      <c r="P23" s="6">
        <f>IF(J23=0,0,L23/J23)</f>
        <v>0</v>
      </c>
      <c r="Q23" s="6">
        <f>IF(L23=0,0,L23/K23)</f>
        <v>0</v>
      </c>
    </row>
    <row r="24" spans="1:17" x14ac:dyDescent="0.3">
      <c r="A24" s="12" t="s">
        <v>98</v>
      </c>
      <c r="B24" s="12" t="s">
        <v>99</v>
      </c>
      <c r="C24" s="12" t="s">
        <v>100</v>
      </c>
      <c r="D24" s="12" t="s">
        <v>24</v>
      </c>
      <c r="E24" s="12" t="s">
        <v>102</v>
      </c>
      <c r="F24" s="12" t="s">
        <v>101</v>
      </c>
      <c r="G24" s="10">
        <v>74500</v>
      </c>
      <c r="H24" s="10">
        <v>0</v>
      </c>
      <c r="I24" s="10">
        <v>0</v>
      </c>
      <c r="J24" s="5"/>
      <c r="K24" s="5"/>
      <c r="L24" s="5"/>
      <c r="M24" s="8" t="s">
        <v>17</v>
      </c>
      <c r="N24" s="7">
        <f>IF(G24&gt;0,I24/G24,0)</f>
        <v>0</v>
      </c>
      <c r="O24" s="7">
        <f>IF(H24&gt;0,I24/H24,0)</f>
        <v>0</v>
      </c>
      <c r="P24" s="6">
        <f>IF(J24=0,0,L24/J24)</f>
        <v>0</v>
      </c>
      <c r="Q24" s="6">
        <f>IF(L24=0,0,L24/K24)</f>
        <v>0</v>
      </c>
    </row>
    <row r="25" spans="1:17" x14ac:dyDescent="0.3">
      <c r="A25" s="12" t="s">
        <v>103</v>
      </c>
      <c r="B25" s="12" t="s">
        <v>104</v>
      </c>
      <c r="C25" s="12" t="s">
        <v>100</v>
      </c>
      <c r="D25" s="12" t="s">
        <v>24</v>
      </c>
      <c r="E25" s="12" t="s">
        <v>106</v>
      </c>
      <c r="F25" s="12" t="s">
        <v>105</v>
      </c>
      <c r="G25" s="10">
        <v>70000</v>
      </c>
      <c r="H25" s="10">
        <v>70000</v>
      </c>
      <c r="I25" s="10">
        <v>0</v>
      </c>
      <c r="J25" s="5"/>
      <c r="K25" s="5"/>
      <c r="L25" s="5"/>
      <c r="M25" s="8" t="s">
        <v>17</v>
      </c>
      <c r="N25" s="7">
        <f>IF(G25&gt;0,I25/G25,0)</f>
        <v>0</v>
      </c>
      <c r="O25" s="7">
        <f>IF(H25&gt;0,I25/H25,0)</f>
        <v>0</v>
      </c>
      <c r="P25" s="6">
        <f>IF(J25=0,0,L25/J25)</f>
        <v>0</v>
      </c>
      <c r="Q25" s="6">
        <f>IF(L25=0,0,L25/K25)</f>
        <v>0</v>
      </c>
    </row>
    <row r="26" spans="1:17" x14ac:dyDescent="0.3">
      <c r="A26" s="12" t="s">
        <v>31</v>
      </c>
      <c r="B26" s="12" t="s">
        <v>32</v>
      </c>
      <c r="C26" s="12" t="s">
        <v>107</v>
      </c>
      <c r="D26" s="12" t="s">
        <v>24</v>
      </c>
      <c r="E26" s="12" t="s">
        <v>34</v>
      </c>
      <c r="F26" s="12" t="s">
        <v>33</v>
      </c>
      <c r="G26" s="10">
        <v>40300</v>
      </c>
      <c r="H26" s="10">
        <v>40300</v>
      </c>
      <c r="I26" s="10">
        <v>0</v>
      </c>
      <c r="J26" s="5"/>
      <c r="K26" s="5"/>
      <c r="L26" s="5"/>
      <c r="M26" s="8" t="s">
        <v>17</v>
      </c>
      <c r="N26" s="7">
        <f>IF(G26&gt;0,I26/G26,0)</f>
        <v>0</v>
      </c>
      <c r="O26" s="7">
        <f>IF(H26&gt;0,I26/H26,0)</f>
        <v>0</v>
      </c>
      <c r="P26" s="6">
        <f>IF(J26=0,0,L26/J26)</f>
        <v>0</v>
      </c>
      <c r="Q26" s="6">
        <f>IF(L26=0,0,L26/K26)</f>
        <v>0</v>
      </c>
    </row>
    <row r="27" spans="1:17" x14ac:dyDescent="0.3">
      <c r="A27" s="12" t="s">
        <v>67</v>
      </c>
      <c r="B27" s="12" t="s">
        <v>68</v>
      </c>
      <c r="C27" s="12" t="s">
        <v>108</v>
      </c>
      <c r="D27" s="12" t="s">
        <v>24</v>
      </c>
      <c r="E27" s="12" t="s">
        <v>70</v>
      </c>
      <c r="F27" s="12" t="s">
        <v>69</v>
      </c>
      <c r="G27" s="10">
        <v>19000</v>
      </c>
      <c r="H27" s="10">
        <v>19000</v>
      </c>
      <c r="I27" s="10">
        <v>0</v>
      </c>
      <c r="J27" s="5"/>
      <c r="K27" s="5"/>
      <c r="L27" s="5"/>
      <c r="M27" s="8" t="s">
        <v>17</v>
      </c>
      <c r="N27" s="7">
        <f>IF(G27&gt;0,I27/G27,0)</f>
        <v>0</v>
      </c>
      <c r="O27" s="7">
        <f>IF(H27&gt;0,I27/H27,0)</f>
        <v>0</v>
      </c>
      <c r="P27" s="6">
        <f>IF(J27=0,0,L27/J27)</f>
        <v>0</v>
      </c>
      <c r="Q27" s="6">
        <f>IF(L27=0,0,L27/K27)</f>
        <v>0</v>
      </c>
    </row>
    <row r="28" spans="1:17" x14ac:dyDescent="0.3">
      <c r="A28" s="12" t="s">
        <v>90</v>
      </c>
      <c r="B28" s="12" t="s">
        <v>91</v>
      </c>
      <c r="C28" s="12" t="s">
        <v>109</v>
      </c>
      <c r="D28" s="12" t="s">
        <v>24</v>
      </c>
      <c r="E28" s="12" t="s">
        <v>88</v>
      </c>
      <c r="F28" s="12" t="s">
        <v>87</v>
      </c>
      <c r="G28" s="10">
        <v>71400.14</v>
      </c>
      <c r="H28" s="10">
        <v>30000</v>
      </c>
      <c r="I28" s="10">
        <v>0</v>
      </c>
      <c r="J28" s="5"/>
      <c r="K28" s="5"/>
      <c r="L28" s="5"/>
      <c r="M28" s="8" t="s">
        <v>17</v>
      </c>
      <c r="N28" s="7">
        <f>IF(G28&gt;0,I28/G28,0)</f>
        <v>0</v>
      </c>
      <c r="O28" s="7">
        <f>IF(H28&gt;0,I28/H28,0)</f>
        <v>0</v>
      </c>
      <c r="P28" s="6">
        <f>IF(J28=0,0,L28/J28)</f>
        <v>0</v>
      </c>
      <c r="Q28" s="6">
        <f>IF(L28=0,0,L28/K28)</f>
        <v>0</v>
      </c>
    </row>
    <row r="29" spans="1:17" x14ac:dyDescent="0.3">
      <c r="A29" s="12" t="s">
        <v>110</v>
      </c>
      <c r="B29" s="12" t="s">
        <v>111</v>
      </c>
      <c r="C29" s="12" t="s">
        <v>109</v>
      </c>
      <c r="D29" s="12" t="s">
        <v>24</v>
      </c>
      <c r="E29" s="12" t="s">
        <v>113</v>
      </c>
      <c r="F29" s="12" t="s">
        <v>112</v>
      </c>
      <c r="G29" s="10">
        <v>65000</v>
      </c>
      <c r="H29" s="10">
        <v>65000</v>
      </c>
      <c r="I29" s="10">
        <v>0</v>
      </c>
      <c r="J29" s="5"/>
      <c r="K29" s="5"/>
      <c r="L29" s="5"/>
      <c r="M29" s="8" t="s">
        <v>17</v>
      </c>
      <c r="N29" s="7">
        <f>IF(G29&gt;0,I29/G29,0)</f>
        <v>0</v>
      </c>
      <c r="O29" s="7">
        <f>IF(H29&gt;0,I29/H29,0)</f>
        <v>0</v>
      </c>
      <c r="P29" s="6">
        <f>IF(J29=0,0,L29/J29)</f>
        <v>0</v>
      </c>
      <c r="Q29" s="6">
        <f>IF(L29=0,0,L29/K29)</f>
        <v>0</v>
      </c>
    </row>
    <row r="30" spans="1:17" x14ac:dyDescent="0.3">
      <c r="A30" s="12" t="s">
        <v>93</v>
      </c>
      <c r="B30" s="12" t="s">
        <v>94</v>
      </c>
      <c r="C30" s="12" t="s">
        <v>109</v>
      </c>
      <c r="D30" s="12" t="s">
        <v>24</v>
      </c>
      <c r="E30" s="12" t="s">
        <v>97</v>
      </c>
      <c r="F30" s="12" t="s">
        <v>96</v>
      </c>
      <c r="G30" s="10">
        <v>33000</v>
      </c>
      <c r="H30" s="10">
        <v>33000</v>
      </c>
      <c r="I30" s="10">
        <v>0</v>
      </c>
      <c r="J30" s="5"/>
      <c r="K30" s="5"/>
      <c r="L30" s="5"/>
      <c r="M30" s="8" t="s">
        <v>17</v>
      </c>
      <c r="N30" s="7">
        <f>IF(G30&gt;0,I30/G30,0)</f>
        <v>0</v>
      </c>
      <c r="O30" s="7">
        <f>IF(H30&gt;0,I30/H30,0)</f>
        <v>0</v>
      </c>
      <c r="P30" s="6">
        <f>IF(J30=0,0,L30/J30)</f>
        <v>0</v>
      </c>
      <c r="Q30" s="6">
        <f>IF(L30=0,0,L30/K30)</f>
        <v>0</v>
      </c>
    </row>
    <row r="31" spans="1:17" x14ac:dyDescent="0.3">
      <c r="A31" s="12" t="s">
        <v>71</v>
      </c>
      <c r="B31" s="12" t="s">
        <v>72</v>
      </c>
      <c r="C31" s="12" t="s">
        <v>109</v>
      </c>
      <c r="D31" s="12" t="s">
        <v>24</v>
      </c>
      <c r="E31" s="12" t="s">
        <v>74</v>
      </c>
      <c r="F31" s="12" t="s">
        <v>73</v>
      </c>
      <c r="G31" s="10">
        <v>150000</v>
      </c>
      <c r="H31" s="10">
        <v>150000</v>
      </c>
      <c r="I31" s="10">
        <v>0</v>
      </c>
      <c r="J31" s="5"/>
      <c r="K31" s="5"/>
      <c r="L31" s="5"/>
      <c r="M31" s="8" t="s">
        <v>17</v>
      </c>
      <c r="N31" s="7">
        <f>IF(G31&gt;0,I31/G31,0)</f>
        <v>0</v>
      </c>
      <c r="O31" s="7">
        <f>IF(H31&gt;0,I31/H31,0)</f>
        <v>0</v>
      </c>
      <c r="P31" s="6">
        <f>IF(J31=0,0,L31/J31)</f>
        <v>0</v>
      </c>
      <c r="Q31" s="6">
        <f>IF(L31=0,0,L31/K31)</f>
        <v>0</v>
      </c>
    </row>
    <row r="32" spans="1:17" x14ac:dyDescent="0.3">
      <c r="A32" s="12" t="s">
        <v>110</v>
      </c>
      <c r="B32" s="12" t="s">
        <v>111</v>
      </c>
      <c r="C32" s="12" t="s">
        <v>114</v>
      </c>
      <c r="D32" s="12" t="s">
        <v>24</v>
      </c>
      <c r="E32" s="12" t="s">
        <v>113</v>
      </c>
      <c r="F32" s="12" t="s">
        <v>112</v>
      </c>
      <c r="G32" s="10">
        <v>75000</v>
      </c>
      <c r="H32" s="10">
        <v>75000</v>
      </c>
      <c r="I32" s="10">
        <v>14205</v>
      </c>
      <c r="J32" s="5"/>
      <c r="K32" s="5"/>
      <c r="L32" s="5"/>
      <c r="M32" s="8" t="s">
        <v>17</v>
      </c>
      <c r="N32" s="7">
        <f>IF(G32&gt;0,I32/G32,0)</f>
        <v>0.18940000000000001</v>
      </c>
      <c r="O32" s="7">
        <f>IF(H32&gt;0,I32/H32,0)</f>
        <v>0.18940000000000001</v>
      </c>
      <c r="P32" s="6">
        <f>IF(J32=0,0,L32/J32)</f>
        <v>0</v>
      </c>
      <c r="Q32" s="6">
        <f>IF(L32=0,0,L32/K32)</f>
        <v>0</v>
      </c>
    </row>
    <row r="33" spans="1:17" x14ac:dyDescent="0.3">
      <c r="A33" s="12" t="s">
        <v>115</v>
      </c>
      <c r="B33" s="12" t="s">
        <v>111</v>
      </c>
      <c r="C33" s="12" t="s">
        <v>114</v>
      </c>
      <c r="D33" s="12" t="s">
        <v>24</v>
      </c>
      <c r="E33" s="12" t="s">
        <v>117</v>
      </c>
      <c r="F33" s="12" t="s">
        <v>116</v>
      </c>
      <c r="G33" s="10">
        <v>40000</v>
      </c>
      <c r="H33" s="10">
        <v>78540</v>
      </c>
      <c r="I33" s="10">
        <v>20330</v>
      </c>
      <c r="J33" s="5"/>
      <c r="K33" s="5"/>
      <c r="L33" s="5"/>
      <c r="M33" s="8" t="s">
        <v>17</v>
      </c>
      <c r="N33" s="7">
        <f>IF(G33&gt;0,I33/G33,0)</f>
        <v>0.50824999999999998</v>
      </c>
      <c r="O33" s="7">
        <f>IF(H33&gt;0,I33/H33,0)</f>
        <v>0.2588489941431118</v>
      </c>
      <c r="P33" s="6">
        <f>IF(J33=0,0,L33/J33)</f>
        <v>0</v>
      </c>
      <c r="Q33" s="6">
        <f>IF(L33=0,0,L33/K33)</f>
        <v>0</v>
      </c>
    </row>
    <row r="34" spans="1:17" x14ac:dyDescent="0.3">
      <c r="A34" s="12" t="s">
        <v>115</v>
      </c>
      <c r="B34" s="12" t="s">
        <v>111</v>
      </c>
      <c r="C34" s="12" t="s">
        <v>114</v>
      </c>
      <c r="D34" s="12" t="s">
        <v>24</v>
      </c>
      <c r="E34" s="12" t="s">
        <v>119</v>
      </c>
      <c r="F34" s="12" t="s">
        <v>118</v>
      </c>
      <c r="G34" s="10">
        <v>0</v>
      </c>
      <c r="H34" s="10">
        <v>38540</v>
      </c>
      <c r="I34" s="10">
        <v>0</v>
      </c>
      <c r="J34" s="5"/>
      <c r="K34" s="5"/>
      <c r="L34" s="5"/>
      <c r="M34" s="8" t="s">
        <v>17</v>
      </c>
      <c r="N34" s="7">
        <f>IF(G34&gt;0,I34/G34,0)</f>
        <v>0</v>
      </c>
      <c r="O34" s="7">
        <f>IF(H34&gt;0,I34/H34,0)</f>
        <v>0</v>
      </c>
      <c r="P34" s="6">
        <f>IF(J34=0,0,L34/J34)</f>
        <v>0</v>
      </c>
      <c r="Q34" s="6">
        <f>IF(L34=0,0,L34/K34)</f>
        <v>0</v>
      </c>
    </row>
    <row r="35" spans="1:17" x14ac:dyDescent="0.3">
      <c r="A35" s="12" t="s">
        <v>120</v>
      </c>
      <c r="B35" s="12" t="s">
        <v>121</v>
      </c>
      <c r="C35" s="12" t="s">
        <v>114</v>
      </c>
      <c r="D35" s="12" t="s">
        <v>24</v>
      </c>
      <c r="E35" s="12" t="s">
        <v>123</v>
      </c>
      <c r="F35" s="12" t="s">
        <v>122</v>
      </c>
      <c r="G35" s="10">
        <v>25000</v>
      </c>
      <c r="H35" s="10">
        <v>25000</v>
      </c>
      <c r="I35" s="10">
        <v>0</v>
      </c>
      <c r="J35" s="5"/>
      <c r="K35" s="5"/>
      <c r="L35" s="5"/>
      <c r="M35" s="8" t="s">
        <v>17</v>
      </c>
      <c r="N35" s="7">
        <f>IF(G35&gt;0,I35/G35,0)</f>
        <v>0</v>
      </c>
      <c r="O35" s="7">
        <f>IF(H35&gt;0,I35/H35,0)</f>
        <v>0</v>
      </c>
      <c r="P35" s="6">
        <f>IF(J35=0,0,L35/J35)</f>
        <v>0</v>
      </c>
      <c r="Q35" s="6">
        <f>IF(L35=0,0,L35/K35)</f>
        <v>0</v>
      </c>
    </row>
    <row r="36" spans="1:17" x14ac:dyDescent="0.3">
      <c r="A36" s="12" t="s">
        <v>98</v>
      </c>
      <c r="B36" s="12" t="s">
        <v>99</v>
      </c>
      <c r="C36" s="12" t="s">
        <v>114</v>
      </c>
      <c r="D36" s="12" t="s">
        <v>24</v>
      </c>
      <c r="E36" s="12" t="s">
        <v>102</v>
      </c>
      <c r="F36" s="12" t="s">
        <v>101</v>
      </c>
      <c r="G36" s="10">
        <v>11300</v>
      </c>
      <c r="H36" s="10">
        <v>11300</v>
      </c>
      <c r="I36" s="10">
        <v>0</v>
      </c>
      <c r="J36" s="5"/>
      <c r="K36" s="5"/>
      <c r="L36" s="5"/>
      <c r="M36" s="8" t="s">
        <v>17</v>
      </c>
      <c r="N36" s="7">
        <f>IF(G36&gt;0,I36/G36,0)</f>
        <v>0</v>
      </c>
      <c r="O36" s="7">
        <f>IF(H36&gt;0,I36/H36,0)</f>
        <v>0</v>
      </c>
      <c r="P36" s="6">
        <f>IF(J36=0,0,L36/J36)</f>
        <v>0</v>
      </c>
      <c r="Q36" s="6">
        <f>IF(L36=0,0,L36/K36)</f>
        <v>0</v>
      </c>
    </row>
    <row r="37" spans="1:17" x14ac:dyDescent="0.3">
      <c r="A37" s="12" t="s">
        <v>90</v>
      </c>
      <c r="B37" s="12" t="s">
        <v>91</v>
      </c>
      <c r="C37" s="12" t="s">
        <v>124</v>
      </c>
      <c r="D37" s="12" t="s">
        <v>125</v>
      </c>
      <c r="E37" s="12" t="s">
        <v>88</v>
      </c>
      <c r="F37" s="12" t="s">
        <v>87</v>
      </c>
      <c r="G37" s="10">
        <v>0</v>
      </c>
      <c r="H37" s="10">
        <v>300000</v>
      </c>
      <c r="I37" s="10">
        <v>0</v>
      </c>
      <c r="J37" s="5"/>
      <c r="K37" s="5"/>
      <c r="L37" s="5"/>
      <c r="M37" s="8" t="s">
        <v>17</v>
      </c>
      <c r="N37" s="7">
        <f>IF(G37&gt;0,I37/G37,0)</f>
        <v>0</v>
      </c>
      <c r="O37" s="7">
        <f>IF(H37&gt;0,I37/H37,0)</f>
        <v>0</v>
      </c>
      <c r="P37" s="6">
        <f>IF(J37=0,0,L37/J37)</f>
        <v>0</v>
      </c>
      <c r="Q37" s="6">
        <f>IF(L37=0,0,L37/K37)</f>
        <v>0</v>
      </c>
    </row>
    <row r="38" spans="1:17" x14ac:dyDescent="0.3">
      <c r="A38" s="12" t="s">
        <v>126</v>
      </c>
      <c r="B38" s="12" t="s">
        <v>127</v>
      </c>
      <c r="C38" s="12" t="s">
        <v>128</v>
      </c>
      <c r="D38" s="12" t="s">
        <v>129</v>
      </c>
      <c r="E38" s="12" t="s">
        <v>34</v>
      </c>
      <c r="F38" s="12" t="s">
        <v>33</v>
      </c>
      <c r="G38" s="10">
        <v>0</v>
      </c>
      <c r="H38" s="10">
        <v>89833.85</v>
      </c>
      <c r="I38" s="10">
        <v>0</v>
      </c>
      <c r="J38" s="5"/>
      <c r="K38" s="5"/>
      <c r="L38" s="5"/>
      <c r="M38" s="8" t="s">
        <v>17</v>
      </c>
      <c r="N38" s="7">
        <f>IF(G38&gt;0,I38/G38,0)</f>
        <v>0</v>
      </c>
      <c r="O38" s="7">
        <f>IF(H38&gt;0,I38/H38,0)</f>
        <v>0</v>
      </c>
      <c r="P38" s="6">
        <f>IF(J38=0,0,L38/J38)</f>
        <v>0</v>
      </c>
      <c r="Q38" s="6">
        <f>IF(L38=0,0,L38/K38)</f>
        <v>0</v>
      </c>
    </row>
    <row r="39" spans="1:17" x14ac:dyDescent="0.3">
      <c r="A39" s="12" t="s">
        <v>130</v>
      </c>
      <c r="B39" s="12" t="s">
        <v>131</v>
      </c>
      <c r="C39" s="12" t="s">
        <v>128</v>
      </c>
      <c r="D39" s="12" t="s">
        <v>129</v>
      </c>
      <c r="E39" s="12" t="s">
        <v>34</v>
      </c>
      <c r="F39" s="12" t="s">
        <v>33</v>
      </c>
      <c r="G39" s="10">
        <v>0</v>
      </c>
      <c r="H39" s="10">
        <v>89548.64</v>
      </c>
      <c r="I39" s="10">
        <v>0</v>
      </c>
      <c r="J39" s="5"/>
      <c r="K39" s="5"/>
      <c r="L39" s="5"/>
      <c r="M39" s="8" t="s">
        <v>17</v>
      </c>
      <c r="N39" s="7">
        <f>IF(G39&gt;0,I39/G39,0)</f>
        <v>0</v>
      </c>
      <c r="O39" s="7">
        <f>IF(H39&gt;0,I39/H39,0)</f>
        <v>0</v>
      </c>
      <c r="P39" s="6">
        <f>IF(J39=0,0,L39/J39)</f>
        <v>0</v>
      </c>
      <c r="Q39" s="6">
        <f>IF(L39=0,0,L39/K39)</f>
        <v>0</v>
      </c>
    </row>
    <row r="40" spans="1:17" x14ac:dyDescent="0.3">
      <c r="A40" s="12" t="s">
        <v>132</v>
      </c>
      <c r="B40" s="12" t="s">
        <v>133</v>
      </c>
      <c r="C40" s="12" t="s">
        <v>134</v>
      </c>
      <c r="D40" s="12" t="s">
        <v>129</v>
      </c>
      <c r="E40" s="12" t="s">
        <v>34</v>
      </c>
      <c r="F40" s="12" t="s">
        <v>33</v>
      </c>
      <c r="G40" s="10">
        <v>0</v>
      </c>
      <c r="H40" s="10">
        <v>324800</v>
      </c>
      <c r="I40" s="10">
        <v>0</v>
      </c>
      <c r="J40" s="5"/>
      <c r="K40" s="5"/>
      <c r="L40" s="5"/>
      <c r="M40" s="8" t="s">
        <v>17</v>
      </c>
      <c r="N40" s="7">
        <f>IF(G40&gt;0,I40/G40,0)</f>
        <v>0</v>
      </c>
      <c r="O40" s="7">
        <f>IF(H40&gt;0,I40/H40,0)</f>
        <v>0</v>
      </c>
      <c r="P40" s="6">
        <f>IF(J40=0,0,L40/J40)</f>
        <v>0</v>
      </c>
      <c r="Q40" s="6">
        <f>IF(L40=0,0,L40/K40)</f>
        <v>0</v>
      </c>
    </row>
    <row r="41" spans="1:17" x14ac:dyDescent="0.3">
      <c r="A41" s="12" t="s">
        <v>135</v>
      </c>
      <c r="B41" s="12" t="s">
        <v>136</v>
      </c>
      <c r="C41" s="12" t="s">
        <v>134</v>
      </c>
      <c r="D41" s="12" t="s">
        <v>129</v>
      </c>
      <c r="E41" s="12" t="s">
        <v>34</v>
      </c>
      <c r="F41" s="12" t="s">
        <v>33</v>
      </c>
      <c r="G41" s="10">
        <v>0</v>
      </c>
      <c r="H41" s="10">
        <v>0</v>
      </c>
      <c r="I41" s="10">
        <v>0</v>
      </c>
      <c r="J41" s="5"/>
      <c r="K41" s="5"/>
      <c r="L41" s="5"/>
      <c r="M41" s="8" t="s">
        <v>17</v>
      </c>
      <c r="N41" s="7">
        <f>IF(G41&gt;0,I41/G41,0)</f>
        <v>0</v>
      </c>
      <c r="O41" s="7">
        <f>IF(H41&gt;0,I41/H41,0)</f>
        <v>0</v>
      </c>
      <c r="P41" s="6">
        <f>IF(J41=0,0,L41/J41)</f>
        <v>0</v>
      </c>
      <c r="Q41" s="6">
        <f>IF(L41=0,0,L41/K41)</f>
        <v>0</v>
      </c>
    </row>
    <row r="42" spans="1:17" x14ac:dyDescent="0.3">
      <c r="A42" s="12" t="s">
        <v>137</v>
      </c>
      <c r="B42" s="12" t="s">
        <v>138</v>
      </c>
      <c r="C42" s="12" t="s">
        <v>134</v>
      </c>
      <c r="D42" s="12" t="s">
        <v>129</v>
      </c>
      <c r="E42" s="12" t="s">
        <v>34</v>
      </c>
      <c r="F42" s="12" t="s">
        <v>33</v>
      </c>
      <c r="G42" s="10">
        <v>0</v>
      </c>
      <c r="H42" s="10">
        <v>3435493.63</v>
      </c>
      <c r="I42" s="10">
        <v>3223529.66</v>
      </c>
      <c r="J42" s="5"/>
      <c r="K42" s="5"/>
      <c r="L42" s="5"/>
      <c r="M42" s="8" t="s">
        <v>17</v>
      </c>
      <c r="N42" s="7">
        <f>IF(G42&gt;0,I42/G42,0)</f>
        <v>0</v>
      </c>
      <c r="O42" s="7">
        <f>IF(H42&gt;0,I42/H42,0)</f>
        <v>0.93830174268144406</v>
      </c>
      <c r="P42" s="6">
        <f>IF(J42=0,0,L42/J42)</f>
        <v>0</v>
      </c>
      <c r="Q42" s="6">
        <f>IF(L42=0,0,L42/K42)</f>
        <v>0</v>
      </c>
    </row>
    <row r="43" spans="1:17" x14ac:dyDescent="0.3">
      <c r="A43" s="12" t="s">
        <v>139</v>
      </c>
      <c r="B43" s="12" t="s">
        <v>140</v>
      </c>
      <c r="C43" s="12" t="s">
        <v>134</v>
      </c>
      <c r="D43" s="12" t="s">
        <v>129</v>
      </c>
      <c r="E43" s="12" t="s">
        <v>34</v>
      </c>
      <c r="F43" s="12" t="s">
        <v>33</v>
      </c>
      <c r="G43" s="10">
        <v>0</v>
      </c>
      <c r="H43" s="10">
        <v>2921106.23</v>
      </c>
      <c r="I43" s="10">
        <v>0</v>
      </c>
      <c r="J43" s="5"/>
      <c r="K43" s="5"/>
      <c r="L43" s="5"/>
      <c r="M43" s="8" t="s">
        <v>17</v>
      </c>
      <c r="N43" s="7">
        <f>IF(G43&gt;0,I43/G43,0)</f>
        <v>0</v>
      </c>
      <c r="O43" s="7">
        <f>IF(H43&gt;0,I43/H43,0)</f>
        <v>0</v>
      </c>
      <c r="P43" s="6">
        <f>IF(J43=0,0,L43/J43)</f>
        <v>0</v>
      </c>
      <c r="Q43" s="6">
        <f>IF(L43=0,0,L43/K43)</f>
        <v>0</v>
      </c>
    </row>
    <row r="44" spans="1:17" x14ac:dyDescent="0.3">
      <c r="A44" s="12" t="s">
        <v>141</v>
      </c>
      <c r="B44" s="12" t="s">
        <v>142</v>
      </c>
      <c r="C44" s="12" t="s">
        <v>134</v>
      </c>
      <c r="D44" s="12" t="s">
        <v>129</v>
      </c>
      <c r="E44" s="12" t="s">
        <v>34</v>
      </c>
      <c r="F44" s="12" t="s">
        <v>33</v>
      </c>
      <c r="G44" s="10">
        <v>0</v>
      </c>
      <c r="H44" s="10">
        <v>458446.89</v>
      </c>
      <c r="I44" s="10">
        <v>0</v>
      </c>
      <c r="J44" s="5"/>
      <c r="K44" s="5"/>
      <c r="L44" s="5"/>
      <c r="M44" s="8" t="s">
        <v>17</v>
      </c>
      <c r="N44" s="7">
        <f>IF(G44&gt;0,I44/G44,0)</f>
        <v>0</v>
      </c>
      <c r="O44" s="7">
        <f>IF(H44&gt;0,I44/H44,0)</f>
        <v>0</v>
      </c>
      <c r="P44" s="6">
        <f>IF(J44=0,0,L44/J44)</f>
        <v>0</v>
      </c>
      <c r="Q44" s="6">
        <f>IF(L44=0,0,L44/K44)</f>
        <v>0</v>
      </c>
    </row>
    <row r="45" spans="1:17" x14ac:dyDescent="0.3">
      <c r="A45" s="12" t="s">
        <v>143</v>
      </c>
      <c r="B45" s="12" t="s">
        <v>144</v>
      </c>
      <c r="C45" s="12" t="s">
        <v>134</v>
      </c>
      <c r="D45" s="12" t="s">
        <v>129</v>
      </c>
      <c r="E45" s="12" t="s">
        <v>34</v>
      </c>
      <c r="F45" s="12" t="s">
        <v>33</v>
      </c>
      <c r="G45" s="10">
        <v>0</v>
      </c>
      <c r="H45" s="10">
        <v>770842.8</v>
      </c>
      <c r="I45" s="10">
        <v>750310.96</v>
      </c>
      <c r="J45" s="5"/>
      <c r="K45" s="5"/>
      <c r="L45" s="5"/>
      <c r="M45" s="8" t="s">
        <v>17</v>
      </c>
      <c r="N45" s="7">
        <f>IF(G45&gt;0,I45/G45,0)</f>
        <v>0</v>
      </c>
      <c r="O45" s="7">
        <f>IF(H45&gt;0,I45/H45,0)</f>
        <v>0.9733644265730963</v>
      </c>
      <c r="P45" s="6">
        <f>IF(J45=0,0,L45/J45)</f>
        <v>0</v>
      </c>
      <c r="Q45" s="6">
        <f>IF(L45=0,0,L45/K45)</f>
        <v>0</v>
      </c>
    </row>
    <row r="46" spans="1:17" x14ac:dyDescent="0.3">
      <c r="A46" s="12" t="s">
        <v>145</v>
      </c>
      <c r="B46" s="12" t="s">
        <v>146</v>
      </c>
      <c r="C46" s="12" t="s">
        <v>147</v>
      </c>
      <c r="D46" s="12" t="s">
        <v>129</v>
      </c>
      <c r="E46" s="12" t="s">
        <v>34</v>
      </c>
      <c r="F46" s="12" t="s">
        <v>33</v>
      </c>
      <c r="G46" s="10">
        <v>0</v>
      </c>
      <c r="H46" s="10">
        <v>279000</v>
      </c>
      <c r="I46" s="10">
        <v>0</v>
      </c>
      <c r="J46" s="5"/>
      <c r="K46" s="5"/>
      <c r="L46" s="5"/>
      <c r="M46" s="8" t="s">
        <v>17</v>
      </c>
      <c r="N46" s="7">
        <f>IF(G46&gt;0,I46/G46,0)</f>
        <v>0</v>
      </c>
      <c r="O46" s="7">
        <f>IF(H46&gt;0,I46/H46,0)</f>
        <v>0</v>
      </c>
      <c r="P46" s="6">
        <f>IF(J46=0,0,L46/J46)</f>
        <v>0</v>
      </c>
      <c r="Q46" s="6">
        <f>IF(L46=0,0,L46/K46)</f>
        <v>0</v>
      </c>
    </row>
    <row r="47" spans="1:17" x14ac:dyDescent="0.3">
      <c r="A47" s="12" t="s">
        <v>148</v>
      </c>
      <c r="B47" s="12" t="s">
        <v>149</v>
      </c>
      <c r="C47" s="12" t="s">
        <v>147</v>
      </c>
      <c r="D47" s="12" t="s">
        <v>129</v>
      </c>
      <c r="E47" s="12" t="s">
        <v>34</v>
      </c>
      <c r="F47" s="12" t="s">
        <v>33</v>
      </c>
      <c r="G47" s="10">
        <v>0</v>
      </c>
      <c r="H47" s="10">
        <v>1257754.3600000001</v>
      </c>
      <c r="I47" s="10">
        <v>0</v>
      </c>
      <c r="J47" s="5"/>
      <c r="K47" s="5"/>
      <c r="L47" s="5"/>
      <c r="M47" s="8" t="s">
        <v>17</v>
      </c>
      <c r="N47" s="7">
        <f>IF(G47&gt;0,I47/G47,0)</f>
        <v>0</v>
      </c>
      <c r="O47" s="7">
        <f>IF(H47&gt;0,I47/H47,0)</f>
        <v>0</v>
      </c>
      <c r="P47" s="6">
        <f>IF(J47=0,0,L47/J47)</f>
        <v>0</v>
      </c>
      <c r="Q47" s="6">
        <f>IF(L47=0,0,L47/K47)</f>
        <v>0</v>
      </c>
    </row>
    <row r="48" spans="1:17" x14ac:dyDescent="0.3">
      <c r="A48" s="12" t="s">
        <v>150</v>
      </c>
      <c r="B48" s="12" t="s">
        <v>151</v>
      </c>
      <c r="C48" s="12" t="s">
        <v>147</v>
      </c>
      <c r="D48" s="12" t="s">
        <v>129</v>
      </c>
      <c r="E48" s="12" t="s">
        <v>34</v>
      </c>
      <c r="F48" s="12" t="s">
        <v>33</v>
      </c>
      <c r="G48" s="10">
        <v>1673115.31</v>
      </c>
      <c r="H48" s="10">
        <v>1266325.73</v>
      </c>
      <c r="I48" s="10">
        <v>0</v>
      </c>
      <c r="J48" s="5"/>
      <c r="K48" s="5"/>
      <c r="L48" s="5"/>
      <c r="M48" s="8" t="s">
        <v>17</v>
      </c>
      <c r="N48" s="7">
        <f>IF(G48&gt;0,I48/G48,0)</f>
        <v>0</v>
      </c>
      <c r="O48" s="7">
        <f>IF(H48&gt;0,I48/H48,0)</f>
        <v>0</v>
      </c>
      <c r="P48" s="6">
        <f>IF(J48=0,0,L48/J48)</f>
        <v>0</v>
      </c>
      <c r="Q48" s="6">
        <f>IF(L48=0,0,L48/K48)</f>
        <v>0</v>
      </c>
    </row>
    <row r="49" spans="1:17" x14ac:dyDescent="0.3">
      <c r="A49" s="12" t="s">
        <v>152</v>
      </c>
      <c r="B49" s="12" t="s">
        <v>153</v>
      </c>
      <c r="C49" s="12" t="s">
        <v>147</v>
      </c>
      <c r="D49" s="12" t="s">
        <v>129</v>
      </c>
      <c r="E49" s="12" t="s">
        <v>34</v>
      </c>
      <c r="F49" s="12" t="s">
        <v>33</v>
      </c>
      <c r="G49" s="10">
        <v>0</v>
      </c>
      <c r="H49" s="10">
        <v>148399.01</v>
      </c>
      <c r="I49" s="10">
        <v>0</v>
      </c>
      <c r="J49" s="5"/>
      <c r="K49" s="5"/>
      <c r="L49" s="5"/>
      <c r="M49" s="8" t="s">
        <v>17</v>
      </c>
      <c r="N49" s="7">
        <f>IF(G49&gt;0,I49/G49,0)</f>
        <v>0</v>
      </c>
      <c r="O49" s="7">
        <f>IF(H49&gt;0,I49/H49,0)</f>
        <v>0</v>
      </c>
      <c r="P49" s="6">
        <f>IF(J49=0,0,L49/J49)</f>
        <v>0</v>
      </c>
      <c r="Q49" s="6">
        <f>IF(L49=0,0,L49/K49)</f>
        <v>0</v>
      </c>
    </row>
    <row r="50" spans="1:17" x14ac:dyDescent="0.3">
      <c r="A50" s="12" t="s">
        <v>154</v>
      </c>
      <c r="B50" s="12" t="s">
        <v>155</v>
      </c>
      <c r="C50" s="12" t="s">
        <v>147</v>
      </c>
      <c r="D50" s="12" t="s">
        <v>129</v>
      </c>
      <c r="E50" s="12" t="s">
        <v>34</v>
      </c>
      <c r="F50" s="12" t="s">
        <v>33</v>
      </c>
      <c r="G50" s="10">
        <v>404143.68</v>
      </c>
      <c r="H50" s="10">
        <v>404143.68</v>
      </c>
      <c r="I50" s="10">
        <v>402329.77</v>
      </c>
      <c r="J50" s="5"/>
      <c r="K50" s="5"/>
      <c r="L50" s="5"/>
      <c r="M50" s="8" t="s">
        <v>17</v>
      </c>
      <c r="N50" s="7">
        <f>IF(G50&gt;0,I50/G50,0)</f>
        <v>0.99551171999027677</v>
      </c>
      <c r="O50" s="7">
        <f>IF(H50&gt;0,I50/H50,0)</f>
        <v>0.99551171999027677</v>
      </c>
      <c r="P50" s="6">
        <f>IF(J50=0,0,L50/J50)</f>
        <v>0</v>
      </c>
      <c r="Q50" s="6">
        <f>IF(L50=0,0,L50/K50)</f>
        <v>0</v>
      </c>
    </row>
    <row r="51" spans="1:17" x14ac:dyDescent="0.3">
      <c r="A51" s="12" t="s">
        <v>156</v>
      </c>
      <c r="B51" s="12" t="s">
        <v>157</v>
      </c>
      <c r="C51" s="12" t="s">
        <v>147</v>
      </c>
      <c r="D51" s="12" t="s">
        <v>129</v>
      </c>
      <c r="E51" s="12" t="s">
        <v>34</v>
      </c>
      <c r="F51" s="12" t="s">
        <v>33</v>
      </c>
      <c r="G51" s="10">
        <v>2482154.17</v>
      </c>
      <c r="H51" s="10">
        <v>2214038.42</v>
      </c>
      <c r="I51" s="10">
        <v>0</v>
      </c>
      <c r="J51" s="5"/>
      <c r="K51" s="5"/>
      <c r="L51" s="5"/>
      <c r="M51" s="8" t="s">
        <v>17</v>
      </c>
      <c r="N51" s="7">
        <f>IF(G51&gt;0,I51/G51,0)</f>
        <v>0</v>
      </c>
      <c r="O51" s="7">
        <f>IF(H51&gt;0,I51/H51,0)</f>
        <v>0</v>
      </c>
      <c r="P51" s="6">
        <f>IF(J51=0,0,L51/J51)</f>
        <v>0</v>
      </c>
      <c r="Q51" s="6">
        <f>IF(L51=0,0,L51/K51)</f>
        <v>0</v>
      </c>
    </row>
    <row r="52" spans="1:17" x14ac:dyDescent="0.3">
      <c r="A52" s="12" t="s">
        <v>158</v>
      </c>
      <c r="B52" s="12" t="s">
        <v>159</v>
      </c>
      <c r="C52" s="12" t="s">
        <v>147</v>
      </c>
      <c r="D52" s="12" t="s">
        <v>129</v>
      </c>
      <c r="E52" s="12" t="s">
        <v>34</v>
      </c>
      <c r="F52" s="12" t="s">
        <v>33</v>
      </c>
      <c r="G52" s="10">
        <v>0</v>
      </c>
      <c r="H52" s="10">
        <v>0</v>
      </c>
      <c r="I52" s="10">
        <v>0</v>
      </c>
      <c r="J52" s="5"/>
      <c r="K52" s="5"/>
      <c r="L52" s="5"/>
      <c r="M52" s="8" t="s">
        <v>17</v>
      </c>
      <c r="N52" s="7">
        <f>IF(G52&gt;0,I52/G52,0)</f>
        <v>0</v>
      </c>
      <c r="O52" s="7">
        <f>IF(H52&gt;0,I52/H52,0)</f>
        <v>0</v>
      </c>
      <c r="P52" s="6">
        <f>IF(J52=0,0,L52/J52)</f>
        <v>0</v>
      </c>
      <c r="Q52" s="6">
        <f>IF(L52=0,0,L52/K52)</f>
        <v>0</v>
      </c>
    </row>
    <row r="53" spans="1:17" x14ac:dyDescent="0.3">
      <c r="A53" s="12" t="s">
        <v>160</v>
      </c>
      <c r="B53" s="12" t="s">
        <v>161</v>
      </c>
      <c r="C53" s="12" t="s">
        <v>147</v>
      </c>
      <c r="D53" s="12" t="s">
        <v>129</v>
      </c>
      <c r="E53" s="12" t="s">
        <v>34</v>
      </c>
      <c r="F53" s="12" t="s">
        <v>33</v>
      </c>
      <c r="G53" s="10">
        <v>0</v>
      </c>
      <c r="H53" s="10">
        <v>459000</v>
      </c>
      <c r="I53" s="10">
        <v>0</v>
      </c>
      <c r="J53" s="5"/>
      <c r="K53" s="5"/>
      <c r="L53" s="5"/>
      <c r="M53" s="8" t="s">
        <v>17</v>
      </c>
      <c r="N53" s="7">
        <f>IF(G53&gt;0,I53/G53,0)</f>
        <v>0</v>
      </c>
      <c r="O53" s="7">
        <f>IF(H53&gt;0,I53/H53,0)</f>
        <v>0</v>
      </c>
      <c r="P53" s="6">
        <f>IF(J53=0,0,L53/J53)</f>
        <v>0</v>
      </c>
      <c r="Q53" s="6">
        <f>IF(L53=0,0,L53/K53)</f>
        <v>0</v>
      </c>
    </row>
    <row r="54" spans="1:17" x14ac:dyDescent="0.3">
      <c r="A54" s="12" t="s">
        <v>162</v>
      </c>
      <c r="B54" s="12" t="s">
        <v>163</v>
      </c>
      <c r="C54" s="12" t="s">
        <v>147</v>
      </c>
      <c r="D54" s="12" t="s">
        <v>129</v>
      </c>
      <c r="E54" s="12" t="s">
        <v>34</v>
      </c>
      <c r="F54" s="12" t="s">
        <v>33</v>
      </c>
      <c r="G54" s="10">
        <v>0</v>
      </c>
      <c r="H54" s="10">
        <v>715878.58</v>
      </c>
      <c r="I54" s="10">
        <v>709826.31</v>
      </c>
      <c r="J54" s="5"/>
      <c r="K54" s="5"/>
      <c r="L54" s="5"/>
      <c r="M54" s="8" t="s">
        <v>17</v>
      </c>
      <c r="N54" s="7">
        <f>IF(G54&gt;0,I54/G54,0)</f>
        <v>0</v>
      </c>
      <c r="O54" s="7">
        <f>IF(H54&gt;0,I54/H54,0)</f>
        <v>0.99154567524565418</v>
      </c>
      <c r="P54" s="6">
        <f>IF(J54=0,0,L54/J54)</f>
        <v>0</v>
      </c>
      <c r="Q54" s="6">
        <f>IF(L54=0,0,L54/K54)</f>
        <v>0</v>
      </c>
    </row>
    <row r="55" spans="1:17" x14ac:dyDescent="0.3">
      <c r="A55" s="12" t="s">
        <v>164</v>
      </c>
      <c r="B55" s="12" t="s">
        <v>165</v>
      </c>
      <c r="C55" s="12" t="s">
        <v>147</v>
      </c>
      <c r="D55" s="12" t="s">
        <v>129</v>
      </c>
      <c r="E55" s="12" t="s">
        <v>34</v>
      </c>
      <c r="F55" s="12" t="s">
        <v>33</v>
      </c>
      <c r="G55" s="10">
        <v>0</v>
      </c>
      <c r="H55" s="10">
        <v>398000</v>
      </c>
      <c r="I55" s="10">
        <v>0</v>
      </c>
      <c r="J55" s="5"/>
      <c r="K55" s="5"/>
      <c r="L55" s="5"/>
      <c r="M55" s="8" t="s">
        <v>17</v>
      </c>
      <c r="N55" s="7">
        <f>IF(G55&gt;0,I55/G55,0)</f>
        <v>0</v>
      </c>
      <c r="O55" s="7">
        <f>IF(H55&gt;0,I55/H55,0)</f>
        <v>0</v>
      </c>
      <c r="P55" s="6">
        <f>IF(J55=0,0,L55/J55)</f>
        <v>0</v>
      </c>
      <c r="Q55" s="6">
        <f>IF(L55=0,0,L55/K55)</f>
        <v>0</v>
      </c>
    </row>
    <row r="56" spans="1:17" x14ac:dyDescent="0.3">
      <c r="A56" s="12" t="s">
        <v>166</v>
      </c>
      <c r="B56" s="12" t="s">
        <v>167</v>
      </c>
      <c r="C56" s="12" t="s">
        <v>147</v>
      </c>
      <c r="D56" s="12" t="s">
        <v>129</v>
      </c>
      <c r="E56" s="12" t="s">
        <v>34</v>
      </c>
      <c r="F56" s="12" t="s">
        <v>33</v>
      </c>
      <c r="G56" s="10">
        <v>0</v>
      </c>
      <c r="H56" s="10">
        <v>508000</v>
      </c>
      <c r="I56" s="10">
        <v>0</v>
      </c>
      <c r="J56" s="5"/>
      <c r="K56" s="5"/>
      <c r="L56" s="5"/>
      <c r="M56" s="8" t="s">
        <v>17</v>
      </c>
      <c r="N56" s="7">
        <f>IF(G56&gt;0,I56/G56,0)</f>
        <v>0</v>
      </c>
      <c r="O56" s="7">
        <f>IF(H56&gt;0,I56/H56,0)</f>
        <v>0</v>
      </c>
      <c r="P56" s="6">
        <f>IF(J56=0,0,L56/J56)</f>
        <v>0</v>
      </c>
      <c r="Q56" s="6">
        <f>IF(L56=0,0,L56/K56)</f>
        <v>0</v>
      </c>
    </row>
    <row r="57" spans="1:17" x14ac:dyDescent="0.3">
      <c r="A57" s="12" t="s">
        <v>168</v>
      </c>
      <c r="B57" s="12" t="s">
        <v>169</v>
      </c>
      <c r="C57" s="12" t="s">
        <v>147</v>
      </c>
      <c r="D57" s="12" t="s">
        <v>129</v>
      </c>
      <c r="E57" s="12" t="s">
        <v>34</v>
      </c>
      <c r="F57" s="12" t="s">
        <v>33</v>
      </c>
      <c r="G57" s="10">
        <v>0</v>
      </c>
      <c r="H57" s="10">
        <v>198000</v>
      </c>
      <c r="I57" s="10">
        <v>0</v>
      </c>
      <c r="J57" s="5"/>
      <c r="K57" s="5"/>
      <c r="L57" s="5"/>
      <c r="M57" s="8" t="s">
        <v>17</v>
      </c>
      <c r="N57" s="7">
        <f>IF(G57&gt;0,I57/G57,0)</f>
        <v>0</v>
      </c>
      <c r="O57" s="7">
        <f>IF(H57&gt;0,I57/H57,0)</f>
        <v>0</v>
      </c>
      <c r="P57" s="6">
        <f>IF(J57=0,0,L57/J57)</f>
        <v>0</v>
      </c>
      <c r="Q57" s="6">
        <f>IF(L57=0,0,L57/K57)</f>
        <v>0</v>
      </c>
    </row>
    <row r="58" spans="1:17" x14ac:dyDescent="0.3">
      <c r="A58" s="12" t="s">
        <v>170</v>
      </c>
      <c r="B58" s="12" t="s">
        <v>171</v>
      </c>
      <c r="C58" s="12" t="s">
        <v>147</v>
      </c>
      <c r="D58" s="12" t="s">
        <v>129</v>
      </c>
      <c r="E58" s="12" t="s">
        <v>34</v>
      </c>
      <c r="F58" s="12" t="s">
        <v>33</v>
      </c>
      <c r="G58" s="10">
        <v>0</v>
      </c>
      <c r="H58" s="10">
        <v>898152.4</v>
      </c>
      <c r="I58" s="10">
        <v>0</v>
      </c>
      <c r="J58" s="5"/>
      <c r="K58" s="5"/>
      <c r="L58" s="5"/>
      <c r="M58" s="8" t="s">
        <v>17</v>
      </c>
      <c r="N58" s="7">
        <f>IF(G58&gt;0,I58/G58,0)</f>
        <v>0</v>
      </c>
      <c r="O58" s="7">
        <f>IF(H58&gt;0,I58/H58,0)</f>
        <v>0</v>
      </c>
      <c r="P58" s="6">
        <f>IF(J58=0,0,L58/J58)</f>
        <v>0</v>
      </c>
      <c r="Q58" s="6">
        <f>IF(L58=0,0,L58/K58)</f>
        <v>0</v>
      </c>
    </row>
    <row r="59" spans="1:17" x14ac:dyDescent="0.3">
      <c r="A59" s="12" t="s">
        <v>172</v>
      </c>
      <c r="B59" s="12" t="s">
        <v>173</v>
      </c>
      <c r="C59" s="12" t="s">
        <v>147</v>
      </c>
      <c r="D59" s="12" t="s">
        <v>129</v>
      </c>
      <c r="E59" s="12" t="s">
        <v>34</v>
      </c>
      <c r="F59" s="12" t="s">
        <v>33</v>
      </c>
      <c r="G59" s="10">
        <v>0</v>
      </c>
      <c r="H59" s="10">
        <v>117000</v>
      </c>
      <c r="I59" s="10">
        <v>0</v>
      </c>
      <c r="J59" s="5"/>
      <c r="K59" s="5"/>
      <c r="L59" s="5"/>
      <c r="M59" s="8" t="s">
        <v>17</v>
      </c>
      <c r="N59" s="7">
        <f>IF(G59&gt;0,I59/G59,0)</f>
        <v>0</v>
      </c>
      <c r="O59" s="7">
        <f>IF(H59&gt;0,I59/H59,0)</f>
        <v>0</v>
      </c>
      <c r="P59" s="6">
        <f>IF(J59=0,0,L59/J59)</f>
        <v>0</v>
      </c>
      <c r="Q59" s="6">
        <f>IF(L59=0,0,L59/K59)</f>
        <v>0</v>
      </c>
    </row>
    <row r="60" spans="1:17" x14ac:dyDescent="0.3">
      <c r="A60" s="12" t="s">
        <v>174</v>
      </c>
      <c r="B60" s="12" t="s">
        <v>175</v>
      </c>
      <c r="C60" s="12" t="s">
        <v>147</v>
      </c>
      <c r="D60" s="12" t="s">
        <v>129</v>
      </c>
      <c r="E60" s="12" t="s">
        <v>34</v>
      </c>
      <c r="F60" s="12" t="s">
        <v>33</v>
      </c>
      <c r="G60" s="10">
        <v>0</v>
      </c>
      <c r="H60" s="10">
        <v>133000</v>
      </c>
      <c r="I60" s="10">
        <v>0</v>
      </c>
      <c r="J60" s="5"/>
      <c r="K60" s="5"/>
      <c r="L60" s="5"/>
      <c r="M60" s="8" t="s">
        <v>17</v>
      </c>
      <c r="N60" s="7">
        <f>IF(G60&gt;0,I60/G60,0)</f>
        <v>0</v>
      </c>
      <c r="O60" s="7">
        <f>IF(H60&gt;0,I60/H60,0)</f>
        <v>0</v>
      </c>
      <c r="P60" s="6">
        <f>IF(J60=0,0,L60/J60)</f>
        <v>0</v>
      </c>
      <c r="Q60" s="6">
        <f>IF(L60=0,0,L60/K60)</f>
        <v>0</v>
      </c>
    </row>
    <row r="61" spans="1:17" x14ac:dyDescent="0.3">
      <c r="A61" s="12" t="s">
        <v>176</v>
      </c>
      <c r="B61" s="12" t="s">
        <v>177</v>
      </c>
      <c r="C61" s="12" t="s">
        <v>147</v>
      </c>
      <c r="D61" s="12" t="s">
        <v>129</v>
      </c>
      <c r="E61" s="12" t="s">
        <v>34</v>
      </c>
      <c r="F61" s="12" t="s">
        <v>33</v>
      </c>
      <c r="G61" s="10">
        <v>0</v>
      </c>
      <c r="H61" s="10">
        <v>113000</v>
      </c>
      <c r="I61" s="10">
        <v>0</v>
      </c>
      <c r="J61" s="5"/>
      <c r="K61" s="5"/>
      <c r="L61" s="5"/>
      <c r="M61" s="8" t="s">
        <v>17</v>
      </c>
      <c r="N61" s="7">
        <f>IF(G61&gt;0,I61/G61,0)</f>
        <v>0</v>
      </c>
      <c r="O61" s="7">
        <f>IF(H61&gt;0,I61/H61,0)</f>
        <v>0</v>
      </c>
      <c r="P61" s="6">
        <f>IF(J61=0,0,L61/J61)</f>
        <v>0</v>
      </c>
      <c r="Q61" s="6">
        <f>IF(L61=0,0,L61/K61)</f>
        <v>0</v>
      </c>
    </row>
    <row r="62" spans="1:17" x14ac:dyDescent="0.3">
      <c r="A62" s="12" t="s">
        <v>178</v>
      </c>
      <c r="B62" s="12" t="s">
        <v>179</v>
      </c>
      <c r="C62" s="12" t="s">
        <v>147</v>
      </c>
      <c r="D62" s="12" t="s">
        <v>129</v>
      </c>
      <c r="E62" s="12" t="s">
        <v>34</v>
      </c>
      <c r="F62" s="12" t="s">
        <v>33</v>
      </c>
      <c r="G62" s="10">
        <v>0</v>
      </c>
      <c r="H62" s="10">
        <v>165000</v>
      </c>
      <c r="I62" s="10">
        <v>0</v>
      </c>
      <c r="J62" s="5"/>
      <c r="K62" s="5"/>
      <c r="L62" s="5"/>
      <c r="M62" s="8" t="s">
        <v>17</v>
      </c>
      <c r="N62" s="7">
        <f>IF(G62&gt;0,I62/G62,0)</f>
        <v>0</v>
      </c>
      <c r="O62" s="7">
        <f>IF(H62&gt;0,I62/H62,0)</f>
        <v>0</v>
      </c>
      <c r="P62" s="6">
        <f>IF(J62=0,0,L62/J62)</f>
        <v>0</v>
      </c>
      <c r="Q62" s="6">
        <f>IF(L62=0,0,L62/K62)</f>
        <v>0</v>
      </c>
    </row>
    <row r="63" spans="1:17" x14ac:dyDescent="0.3">
      <c r="A63" s="12" t="s">
        <v>180</v>
      </c>
      <c r="B63" s="12" t="s">
        <v>181</v>
      </c>
      <c r="C63" s="12" t="s">
        <v>147</v>
      </c>
      <c r="D63" s="12" t="s">
        <v>129</v>
      </c>
      <c r="E63" s="12" t="s">
        <v>34</v>
      </c>
      <c r="F63" s="12" t="s">
        <v>33</v>
      </c>
      <c r="G63" s="10">
        <v>0</v>
      </c>
      <c r="H63" s="10">
        <v>1348809.79</v>
      </c>
      <c r="I63" s="10">
        <v>0</v>
      </c>
      <c r="J63" s="5"/>
      <c r="K63" s="5"/>
      <c r="L63" s="5"/>
      <c r="M63" s="8" t="s">
        <v>17</v>
      </c>
      <c r="N63" s="7">
        <f>IF(G63&gt;0,I63/G63,0)</f>
        <v>0</v>
      </c>
      <c r="O63" s="7">
        <f>IF(H63&gt;0,I63/H63,0)</f>
        <v>0</v>
      </c>
      <c r="P63" s="6">
        <f>IF(J63=0,0,L63/J63)</f>
        <v>0</v>
      </c>
      <c r="Q63" s="6">
        <f>IF(L63=0,0,L63/K63)</f>
        <v>0</v>
      </c>
    </row>
    <row r="64" spans="1:17" x14ac:dyDescent="0.3">
      <c r="A64" s="12" t="s">
        <v>182</v>
      </c>
      <c r="B64" s="12" t="s">
        <v>183</v>
      </c>
      <c r="C64" s="12" t="s">
        <v>147</v>
      </c>
      <c r="D64" s="12" t="s">
        <v>129</v>
      </c>
      <c r="E64" s="12" t="s">
        <v>34</v>
      </c>
      <c r="F64" s="12" t="s">
        <v>33</v>
      </c>
      <c r="G64" s="10">
        <v>0</v>
      </c>
      <c r="H64" s="10">
        <v>2304613.12</v>
      </c>
      <c r="I64" s="10">
        <v>0</v>
      </c>
      <c r="J64" s="5"/>
      <c r="K64" s="5"/>
      <c r="L64" s="5"/>
      <c r="M64" s="8" t="s">
        <v>17</v>
      </c>
      <c r="N64" s="7">
        <f>IF(G64&gt;0,I64/G64,0)</f>
        <v>0</v>
      </c>
      <c r="O64" s="7">
        <f>IF(H64&gt;0,I64/H64,0)</f>
        <v>0</v>
      </c>
      <c r="P64" s="6">
        <f>IF(J64=0,0,L64/J64)</f>
        <v>0</v>
      </c>
      <c r="Q64" s="6">
        <f>IF(L64=0,0,L64/K64)</f>
        <v>0</v>
      </c>
    </row>
    <row r="65" spans="1:17" x14ac:dyDescent="0.3">
      <c r="A65" s="12" t="s">
        <v>143</v>
      </c>
      <c r="B65" s="12" t="s">
        <v>144</v>
      </c>
      <c r="C65" s="12" t="s">
        <v>147</v>
      </c>
      <c r="D65" s="12" t="s">
        <v>129</v>
      </c>
      <c r="E65" s="12" t="s">
        <v>34</v>
      </c>
      <c r="F65" s="12" t="s">
        <v>33</v>
      </c>
      <c r="G65" s="10">
        <v>0</v>
      </c>
      <c r="H65" s="10">
        <v>0</v>
      </c>
      <c r="I65" s="10">
        <v>0</v>
      </c>
      <c r="J65" s="5"/>
      <c r="K65" s="5"/>
      <c r="L65" s="5"/>
      <c r="M65" s="8" t="s">
        <v>17</v>
      </c>
      <c r="N65" s="7">
        <f>IF(G65&gt;0,I65/G65,0)</f>
        <v>0</v>
      </c>
      <c r="O65" s="7">
        <f>IF(H65&gt;0,I65/H65,0)</f>
        <v>0</v>
      </c>
      <c r="P65" s="6">
        <f>IF(J65=0,0,L65/J65)</f>
        <v>0</v>
      </c>
      <c r="Q65" s="6">
        <f>IF(L65=0,0,L65/K65)</f>
        <v>0</v>
      </c>
    </row>
    <row r="66" spans="1:17" x14ac:dyDescent="0.3">
      <c r="A66" s="12" t="s">
        <v>184</v>
      </c>
      <c r="B66" s="12" t="s">
        <v>185</v>
      </c>
      <c r="C66" s="12" t="s">
        <v>147</v>
      </c>
      <c r="D66" s="12" t="s">
        <v>129</v>
      </c>
      <c r="E66" s="12" t="s">
        <v>34</v>
      </c>
      <c r="F66" s="12" t="s">
        <v>33</v>
      </c>
      <c r="G66" s="10">
        <v>2000000</v>
      </c>
      <c r="H66" s="10">
        <v>2000000</v>
      </c>
      <c r="I66" s="10">
        <v>812079.11</v>
      </c>
      <c r="J66" s="5"/>
      <c r="K66" s="5"/>
      <c r="L66" s="5"/>
      <c r="M66" s="8" t="s">
        <v>17</v>
      </c>
      <c r="N66" s="7">
        <f>IF(G66&gt;0,I66/G66,0)</f>
        <v>0.406039555</v>
      </c>
      <c r="O66" s="7">
        <f>IF(H66&gt;0,I66/H66,0)</f>
        <v>0.406039555</v>
      </c>
      <c r="P66" s="6">
        <f>IF(J66=0,0,L66/J66)</f>
        <v>0</v>
      </c>
      <c r="Q66" s="6">
        <f>IF(L66=0,0,L66/K66)</f>
        <v>0</v>
      </c>
    </row>
    <row r="67" spans="1:17" x14ac:dyDescent="0.3">
      <c r="A67" s="12" t="s">
        <v>186</v>
      </c>
      <c r="B67" s="12" t="s">
        <v>187</v>
      </c>
      <c r="C67" s="12" t="s">
        <v>147</v>
      </c>
      <c r="D67" s="12" t="s">
        <v>129</v>
      </c>
      <c r="E67" s="12" t="s">
        <v>34</v>
      </c>
      <c r="F67" s="12" t="s">
        <v>33</v>
      </c>
      <c r="G67" s="10">
        <v>1200000</v>
      </c>
      <c r="H67" s="10">
        <v>1200000</v>
      </c>
      <c r="I67" s="10">
        <v>1198320</v>
      </c>
      <c r="J67" s="5"/>
      <c r="K67" s="5"/>
      <c r="L67" s="5"/>
      <c r="M67" s="8" t="s">
        <v>17</v>
      </c>
      <c r="N67" s="7">
        <f>IF(G67&gt;0,I67/G67,0)</f>
        <v>0.99860000000000004</v>
      </c>
      <c r="O67" s="7">
        <f>IF(H67&gt;0,I67/H67,0)</f>
        <v>0.99860000000000004</v>
      </c>
      <c r="P67" s="6">
        <f>IF(J67=0,0,L67/J67)</f>
        <v>0</v>
      </c>
      <c r="Q67" s="6">
        <f>IF(L67=0,0,L67/K67)</f>
        <v>0</v>
      </c>
    </row>
    <row r="68" spans="1:17" x14ac:dyDescent="0.3">
      <c r="A68" s="12" t="s">
        <v>188</v>
      </c>
      <c r="B68" s="12" t="s">
        <v>189</v>
      </c>
      <c r="C68" s="12" t="s">
        <v>147</v>
      </c>
      <c r="D68" s="12" t="s">
        <v>129</v>
      </c>
      <c r="E68" s="12" t="s">
        <v>34</v>
      </c>
      <c r="F68" s="12" t="s">
        <v>33</v>
      </c>
      <c r="G68" s="10">
        <v>1000000</v>
      </c>
      <c r="H68" s="10">
        <v>1000000</v>
      </c>
      <c r="I68" s="10">
        <v>380826.97</v>
      </c>
      <c r="J68" s="5"/>
      <c r="K68" s="5"/>
      <c r="L68" s="5"/>
      <c r="M68" s="8" t="s">
        <v>17</v>
      </c>
      <c r="N68" s="7">
        <f>IF(G68&gt;0,I68/G68,0)</f>
        <v>0.38082696999999999</v>
      </c>
      <c r="O68" s="7">
        <f>IF(H68&gt;0,I68/H68,0)</f>
        <v>0.38082696999999999</v>
      </c>
      <c r="P68" s="6">
        <f>IF(J68=0,0,L68/J68)</f>
        <v>0</v>
      </c>
      <c r="Q68" s="6">
        <f>IF(L68=0,0,L68/K68)</f>
        <v>0</v>
      </c>
    </row>
    <row r="69" spans="1:17" x14ac:dyDescent="0.3">
      <c r="A69" s="12" t="s">
        <v>190</v>
      </c>
      <c r="B69" s="12" t="s">
        <v>191</v>
      </c>
      <c r="C69" s="12" t="s">
        <v>147</v>
      </c>
      <c r="D69" s="12" t="s">
        <v>129</v>
      </c>
      <c r="E69" s="12" t="s">
        <v>34</v>
      </c>
      <c r="F69" s="12" t="s">
        <v>33</v>
      </c>
      <c r="G69" s="10">
        <v>1000000</v>
      </c>
      <c r="H69" s="10">
        <v>1000000</v>
      </c>
      <c r="I69" s="10">
        <v>997437.29</v>
      </c>
      <c r="J69" s="5"/>
      <c r="K69" s="5"/>
      <c r="L69" s="5"/>
      <c r="M69" s="8" t="s">
        <v>17</v>
      </c>
      <c r="N69" s="7">
        <f>IF(G69&gt;0,I69/G69,0)</f>
        <v>0.99743729000000003</v>
      </c>
      <c r="O69" s="7">
        <f>IF(H69&gt;0,I69/H69,0)</f>
        <v>0.99743729000000003</v>
      </c>
      <c r="P69" s="6">
        <f>IF(J69=0,0,L69/J69)</f>
        <v>0</v>
      </c>
      <c r="Q69" s="6">
        <f>IF(L69=0,0,L69/K69)</f>
        <v>0</v>
      </c>
    </row>
    <row r="70" spans="1:17" x14ac:dyDescent="0.3">
      <c r="A70" s="12" t="s">
        <v>192</v>
      </c>
      <c r="B70" s="12" t="s">
        <v>193</v>
      </c>
      <c r="C70" s="12" t="s">
        <v>147</v>
      </c>
      <c r="D70" s="12" t="s">
        <v>129</v>
      </c>
      <c r="E70" s="12" t="s">
        <v>34</v>
      </c>
      <c r="F70" s="12" t="s">
        <v>33</v>
      </c>
      <c r="G70" s="10">
        <v>1800000</v>
      </c>
      <c r="H70" s="10">
        <v>1800000</v>
      </c>
      <c r="I70" s="10">
        <v>1772168.53</v>
      </c>
      <c r="J70" s="5"/>
      <c r="K70" s="5"/>
      <c r="L70" s="5"/>
      <c r="M70" s="8" t="s">
        <v>17</v>
      </c>
      <c r="N70" s="7">
        <f>IF(G70&gt;0,I70/G70,0)</f>
        <v>0.98453807222222223</v>
      </c>
      <c r="O70" s="7">
        <f>IF(H70&gt;0,I70/H70,0)</f>
        <v>0.98453807222222223</v>
      </c>
      <c r="P70" s="6">
        <f>IF(J70=0,0,L70/J70)</f>
        <v>0</v>
      </c>
      <c r="Q70" s="6">
        <f>IF(L70=0,0,L70/K70)</f>
        <v>0</v>
      </c>
    </row>
    <row r="71" spans="1:17" x14ac:dyDescent="0.3">
      <c r="A71" s="12" t="s">
        <v>194</v>
      </c>
      <c r="B71" s="12" t="s">
        <v>195</v>
      </c>
      <c r="C71" s="12" t="s">
        <v>147</v>
      </c>
      <c r="D71" s="12" t="s">
        <v>129</v>
      </c>
      <c r="E71" s="12" t="s">
        <v>34</v>
      </c>
      <c r="F71" s="12" t="s">
        <v>33</v>
      </c>
      <c r="G71" s="10">
        <v>1000000</v>
      </c>
      <c r="H71" s="10">
        <v>1000000</v>
      </c>
      <c r="I71" s="10">
        <v>648793.47</v>
      </c>
      <c r="J71" s="5"/>
      <c r="K71" s="5"/>
      <c r="L71" s="5"/>
      <c r="M71" s="8" t="s">
        <v>17</v>
      </c>
      <c r="N71" s="7">
        <f>IF(G71&gt;0,I71/G71,0)</f>
        <v>0.64879346999999998</v>
      </c>
      <c r="O71" s="7">
        <f>IF(H71&gt;0,I71/H71,0)</f>
        <v>0.64879346999999998</v>
      </c>
      <c r="P71" s="6">
        <f>IF(J71=0,0,L71/J71)</f>
        <v>0</v>
      </c>
      <c r="Q71" s="6">
        <f>IF(L71=0,0,L71/K71)</f>
        <v>0</v>
      </c>
    </row>
    <row r="72" spans="1:17" x14ac:dyDescent="0.3">
      <c r="A72" s="12" t="s">
        <v>196</v>
      </c>
      <c r="B72" s="12" t="s">
        <v>197</v>
      </c>
      <c r="C72" s="12" t="s">
        <v>147</v>
      </c>
      <c r="D72" s="12" t="s">
        <v>129</v>
      </c>
      <c r="E72" s="12" t="s">
        <v>34</v>
      </c>
      <c r="F72" s="12" t="s">
        <v>33</v>
      </c>
      <c r="G72" s="10">
        <v>1800000</v>
      </c>
      <c r="H72" s="10">
        <v>0</v>
      </c>
      <c r="I72" s="10">
        <v>0</v>
      </c>
      <c r="J72" s="5"/>
      <c r="K72" s="5"/>
      <c r="L72" s="5"/>
      <c r="M72" s="8" t="s">
        <v>17</v>
      </c>
      <c r="N72" s="7">
        <f>IF(G72&gt;0,I72/G72,0)</f>
        <v>0</v>
      </c>
      <c r="O72" s="7">
        <f>IF(H72&gt;0,I72/H72,0)</f>
        <v>0</v>
      </c>
      <c r="P72" s="6">
        <f>IF(J72=0,0,L72/J72)</f>
        <v>0</v>
      </c>
      <c r="Q72" s="6">
        <f>IF(L72=0,0,L72/K72)</f>
        <v>0</v>
      </c>
    </row>
    <row r="73" spans="1:17" x14ac:dyDescent="0.3">
      <c r="A73" s="12" t="s">
        <v>198</v>
      </c>
      <c r="B73" s="12" t="s">
        <v>199</v>
      </c>
      <c r="C73" s="12" t="s">
        <v>147</v>
      </c>
      <c r="D73" s="12" t="s">
        <v>129</v>
      </c>
      <c r="E73" s="12" t="s">
        <v>34</v>
      </c>
      <c r="F73" s="12" t="s">
        <v>33</v>
      </c>
      <c r="G73" s="10">
        <v>1000000</v>
      </c>
      <c r="H73" s="10">
        <v>0</v>
      </c>
      <c r="I73" s="10">
        <v>0</v>
      </c>
      <c r="J73" s="5"/>
      <c r="K73" s="5"/>
      <c r="L73" s="5"/>
      <c r="M73" s="8" t="s">
        <v>17</v>
      </c>
      <c r="N73" s="7">
        <f>IF(G73&gt;0,I73/G73,0)</f>
        <v>0</v>
      </c>
      <c r="O73" s="7">
        <f>IF(H73&gt;0,I73/H73,0)</f>
        <v>0</v>
      </c>
      <c r="P73" s="6">
        <f>IF(J73=0,0,L73/J73)</f>
        <v>0</v>
      </c>
      <c r="Q73" s="6">
        <f>IF(L73=0,0,L73/K73)</f>
        <v>0</v>
      </c>
    </row>
    <row r="74" spans="1:17" x14ac:dyDescent="0.3">
      <c r="A74" s="12" t="s">
        <v>200</v>
      </c>
      <c r="B74" s="12" t="s">
        <v>201</v>
      </c>
      <c r="C74" s="12" t="s">
        <v>147</v>
      </c>
      <c r="D74" s="12" t="s">
        <v>129</v>
      </c>
      <c r="E74" s="12" t="s">
        <v>34</v>
      </c>
      <c r="F74" s="12" t="s">
        <v>33</v>
      </c>
      <c r="G74" s="10">
        <v>0</v>
      </c>
      <c r="H74" s="10">
        <v>1308735.05</v>
      </c>
      <c r="I74" s="10">
        <v>0</v>
      </c>
      <c r="J74" s="5"/>
      <c r="K74" s="5"/>
      <c r="L74" s="5"/>
      <c r="M74" s="8" t="s">
        <v>17</v>
      </c>
      <c r="N74" s="7">
        <f>IF(G74&gt;0,I74/G74,0)</f>
        <v>0</v>
      </c>
      <c r="O74" s="7">
        <f>IF(H74&gt;0,I74/H74,0)</f>
        <v>0</v>
      </c>
      <c r="P74" s="6">
        <f>IF(J74=0,0,L74/J74)</f>
        <v>0</v>
      </c>
      <c r="Q74" s="6">
        <f>IF(L74=0,0,L74/K74)</f>
        <v>0</v>
      </c>
    </row>
    <row r="75" spans="1:17" x14ac:dyDescent="0.3">
      <c r="A75" s="12" t="s">
        <v>202</v>
      </c>
      <c r="B75" s="12" t="s">
        <v>203</v>
      </c>
      <c r="C75" s="12" t="s">
        <v>147</v>
      </c>
      <c r="D75" s="12" t="s">
        <v>129</v>
      </c>
      <c r="E75" s="12" t="s">
        <v>34</v>
      </c>
      <c r="F75" s="12" t="s">
        <v>33</v>
      </c>
      <c r="G75" s="10">
        <v>0</v>
      </c>
      <c r="H75" s="10">
        <v>800000</v>
      </c>
      <c r="I75" s="10">
        <v>0</v>
      </c>
      <c r="J75" s="5"/>
      <c r="K75" s="5"/>
      <c r="L75" s="5"/>
      <c r="M75" s="8" t="s">
        <v>17</v>
      </c>
      <c r="N75" s="7">
        <f>IF(G75&gt;0,I75/G75,0)</f>
        <v>0</v>
      </c>
      <c r="O75" s="7">
        <f>IF(H75&gt;0,I75/H75,0)</f>
        <v>0</v>
      </c>
      <c r="P75" s="6">
        <f>IF(J75=0,0,L75/J75)</f>
        <v>0</v>
      </c>
      <c r="Q75" s="6">
        <f>IF(L75=0,0,L75/K75)</f>
        <v>0</v>
      </c>
    </row>
    <row r="76" spans="1:17" x14ac:dyDescent="0.3">
      <c r="A76" s="12" t="s">
        <v>204</v>
      </c>
      <c r="B76" s="12" t="s">
        <v>205</v>
      </c>
      <c r="C76" s="12" t="s">
        <v>147</v>
      </c>
      <c r="D76" s="12" t="s">
        <v>129</v>
      </c>
      <c r="E76" s="12" t="s">
        <v>34</v>
      </c>
      <c r="F76" s="12" t="s">
        <v>33</v>
      </c>
      <c r="G76" s="10">
        <v>0</v>
      </c>
      <c r="H76" s="10">
        <v>1300000</v>
      </c>
      <c r="I76" s="10">
        <v>552004.84</v>
      </c>
      <c r="J76" s="5"/>
      <c r="K76" s="5"/>
      <c r="L76" s="5"/>
      <c r="M76" s="8" t="s">
        <v>17</v>
      </c>
      <c r="N76" s="7">
        <f>IF(G76&gt;0,I76/G76,0)</f>
        <v>0</v>
      </c>
      <c r="O76" s="7">
        <f>IF(H76&gt;0,I76/H76,0)</f>
        <v>0.42461910769230765</v>
      </c>
      <c r="P76" s="6">
        <f>IF(J76=0,0,L76/J76)</f>
        <v>0</v>
      </c>
      <c r="Q76" s="6">
        <f>IF(L76=0,0,L76/K76)</f>
        <v>0</v>
      </c>
    </row>
    <row r="77" spans="1:17" x14ac:dyDescent="0.3">
      <c r="A77" s="12" t="s">
        <v>206</v>
      </c>
      <c r="B77" s="12" t="s">
        <v>207</v>
      </c>
      <c r="C77" s="12" t="s">
        <v>147</v>
      </c>
      <c r="D77" s="12" t="s">
        <v>129</v>
      </c>
      <c r="E77" s="12" t="s">
        <v>34</v>
      </c>
      <c r="F77" s="12" t="s">
        <v>33</v>
      </c>
      <c r="G77" s="10">
        <v>0</v>
      </c>
      <c r="H77" s="10">
        <v>1500000</v>
      </c>
      <c r="I77" s="10">
        <v>0</v>
      </c>
      <c r="J77" s="5"/>
      <c r="K77" s="5"/>
      <c r="L77" s="5"/>
      <c r="M77" s="8" t="s">
        <v>17</v>
      </c>
      <c r="N77" s="7">
        <f>IF(G77&gt;0,I77/G77,0)</f>
        <v>0</v>
      </c>
      <c r="O77" s="7">
        <f>IF(H77&gt;0,I77/H77,0)</f>
        <v>0</v>
      </c>
      <c r="P77" s="6">
        <f>IF(J77=0,0,L77/J77)</f>
        <v>0</v>
      </c>
      <c r="Q77" s="6">
        <f>IF(L77=0,0,L77/K77)</f>
        <v>0</v>
      </c>
    </row>
    <row r="78" spans="1:17" x14ac:dyDescent="0.3">
      <c r="A78" s="12" t="s">
        <v>208</v>
      </c>
      <c r="B78" s="12" t="s">
        <v>209</v>
      </c>
      <c r="C78" s="12" t="s">
        <v>147</v>
      </c>
      <c r="D78" s="12" t="s">
        <v>129</v>
      </c>
      <c r="E78" s="12" t="s">
        <v>34</v>
      </c>
      <c r="F78" s="12" t="s">
        <v>33</v>
      </c>
      <c r="G78" s="10">
        <v>0</v>
      </c>
      <c r="H78" s="10">
        <v>0</v>
      </c>
      <c r="I78" s="10">
        <v>0</v>
      </c>
      <c r="J78" s="5"/>
      <c r="K78" s="5"/>
      <c r="L78" s="5"/>
      <c r="M78" s="8" t="s">
        <v>17</v>
      </c>
      <c r="N78" s="7">
        <f>IF(G78&gt;0,I78/G78,0)</f>
        <v>0</v>
      </c>
      <c r="O78" s="7">
        <f>IF(H78&gt;0,I78/H78,0)</f>
        <v>0</v>
      </c>
      <c r="P78" s="6">
        <f>IF(J78=0,0,L78/J78)</f>
        <v>0</v>
      </c>
      <c r="Q78" s="6">
        <f>IF(L78=0,0,L78/K78)</f>
        <v>0</v>
      </c>
    </row>
    <row r="79" spans="1:17" x14ac:dyDescent="0.3">
      <c r="A79" s="12" t="s">
        <v>210</v>
      </c>
      <c r="B79" s="12" t="s">
        <v>211</v>
      </c>
      <c r="C79" s="12" t="s">
        <v>147</v>
      </c>
      <c r="D79" s="12" t="s">
        <v>129</v>
      </c>
      <c r="E79" s="12" t="s">
        <v>34</v>
      </c>
      <c r="F79" s="12" t="s">
        <v>33</v>
      </c>
      <c r="G79" s="10">
        <v>0</v>
      </c>
      <c r="H79" s="10">
        <v>400000</v>
      </c>
      <c r="I79" s="10">
        <v>0</v>
      </c>
      <c r="J79" s="5"/>
      <c r="K79" s="5"/>
      <c r="L79" s="5"/>
      <c r="M79" s="8" t="s">
        <v>17</v>
      </c>
      <c r="N79" s="7">
        <f>IF(G79&gt;0,I79/G79,0)</f>
        <v>0</v>
      </c>
      <c r="O79" s="7">
        <f>IF(H79&gt;0,I79/H79,0)</f>
        <v>0</v>
      </c>
      <c r="P79" s="6">
        <f>IF(J79=0,0,L79/J79)</f>
        <v>0</v>
      </c>
      <c r="Q79" s="6">
        <f>IF(L79=0,0,L79/K79)</f>
        <v>0</v>
      </c>
    </row>
    <row r="80" spans="1:17" x14ac:dyDescent="0.3">
      <c r="A80" s="12" t="s">
        <v>212</v>
      </c>
      <c r="B80" s="12" t="s">
        <v>213</v>
      </c>
      <c r="C80" s="12" t="s">
        <v>147</v>
      </c>
      <c r="D80" s="12" t="s">
        <v>129</v>
      </c>
      <c r="E80" s="12" t="s">
        <v>34</v>
      </c>
      <c r="F80" s="12" t="s">
        <v>33</v>
      </c>
      <c r="G80" s="10">
        <v>0</v>
      </c>
      <c r="H80" s="10">
        <v>1000000</v>
      </c>
      <c r="I80" s="10">
        <v>924462.41</v>
      </c>
      <c r="J80" s="5"/>
      <c r="K80" s="5"/>
      <c r="L80" s="5"/>
      <c r="M80" s="8" t="s">
        <v>17</v>
      </c>
      <c r="N80" s="7">
        <f>IF(G80&gt;0,I80/G80,0)</f>
        <v>0</v>
      </c>
      <c r="O80" s="7">
        <f>IF(H80&gt;0,I80/H80,0)</f>
        <v>0.92446241000000007</v>
      </c>
      <c r="P80" s="6">
        <f>IF(J80=0,0,L80/J80)</f>
        <v>0</v>
      </c>
      <c r="Q80" s="6">
        <f>IF(L80=0,0,L80/K80)</f>
        <v>0</v>
      </c>
    </row>
    <row r="81" spans="1:17" x14ac:dyDescent="0.3">
      <c r="A81" s="12" t="s">
        <v>214</v>
      </c>
      <c r="B81" s="12" t="s">
        <v>215</v>
      </c>
      <c r="C81" s="12" t="s">
        <v>147</v>
      </c>
      <c r="D81" s="12" t="s">
        <v>129</v>
      </c>
      <c r="E81" s="12" t="s">
        <v>34</v>
      </c>
      <c r="F81" s="12" t="s">
        <v>33</v>
      </c>
      <c r="G81" s="10">
        <v>0</v>
      </c>
      <c r="H81" s="10">
        <v>500000</v>
      </c>
      <c r="I81" s="10">
        <v>0</v>
      </c>
      <c r="J81" s="5"/>
      <c r="K81" s="5"/>
      <c r="L81" s="5"/>
      <c r="M81" s="8" t="s">
        <v>17</v>
      </c>
      <c r="N81" s="7">
        <f>IF(G81&gt;0,I81/G81,0)</f>
        <v>0</v>
      </c>
      <c r="O81" s="7">
        <f>IF(H81&gt;0,I81/H81,0)</f>
        <v>0</v>
      </c>
      <c r="P81" s="6">
        <f>IF(J81=0,0,L81/J81)</f>
        <v>0</v>
      </c>
      <c r="Q81" s="6">
        <f>IF(L81=0,0,L81/K81)</f>
        <v>0</v>
      </c>
    </row>
    <row r="82" spans="1:17" x14ac:dyDescent="0.3">
      <c r="A82" s="12" t="s">
        <v>216</v>
      </c>
      <c r="B82" s="12" t="s">
        <v>217</v>
      </c>
      <c r="C82" s="12" t="s">
        <v>147</v>
      </c>
      <c r="D82" s="12" t="s">
        <v>129</v>
      </c>
      <c r="E82" s="12" t="s">
        <v>34</v>
      </c>
      <c r="F82" s="12" t="s">
        <v>33</v>
      </c>
      <c r="G82" s="10">
        <v>0</v>
      </c>
      <c r="H82" s="10">
        <v>37803.89</v>
      </c>
      <c r="I82" s="10">
        <v>37801.68</v>
      </c>
      <c r="J82" s="5"/>
      <c r="K82" s="5"/>
      <c r="L82" s="5"/>
      <c r="M82" s="8" t="s">
        <v>17</v>
      </c>
      <c r="N82" s="7">
        <f>IF(G82&gt;0,I82/G82,0)</f>
        <v>0</v>
      </c>
      <c r="O82" s="7">
        <f>IF(H82&gt;0,I82/H82,0)</f>
        <v>0.99994154040761418</v>
      </c>
      <c r="P82" s="6">
        <f>IF(J82=0,0,L82/J82)</f>
        <v>0</v>
      </c>
      <c r="Q82" s="6">
        <f>IF(L82=0,0,L82/K82)</f>
        <v>0</v>
      </c>
    </row>
    <row r="83" spans="1:17" x14ac:dyDescent="0.3">
      <c r="A83" s="12" t="s">
        <v>218</v>
      </c>
      <c r="B83" s="12" t="s">
        <v>219</v>
      </c>
      <c r="C83" s="12" t="s">
        <v>147</v>
      </c>
      <c r="D83" s="12" t="s">
        <v>129</v>
      </c>
      <c r="E83" s="12" t="s">
        <v>34</v>
      </c>
      <c r="F83" s="12" t="s">
        <v>33</v>
      </c>
      <c r="G83" s="10">
        <v>0</v>
      </c>
      <c r="H83" s="10">
        <v>2060864.5</v>
      </c>
      <c r="I83" s="10">
        <v>0</v>
      </c>
      <c r="J83" s="5"/>
      <c r="K83" s="5"/>
      <c r="L83" s="5"/>
      <c r="M83" s="8" t="s">
        <v>17</v>
      </c>
      <c r="N83" s="7">
        <f>IF(G83&gt;0,I83/G83,0)</f>
        <v>0</v>
      </c>
      <c r="O83" s="7">
        <f>IF(H83&gt;0,I83/H83,0)</f>
        <v>0</v>
      </c>
      <c r="P83" s="6">
        <f>IF(J83=0,0,L83/J83)</f>
        <v>0</v>
      </c>
      <c r="Q83" s="6">
        <f>IF(L83=0,0,L83/K83)</f>
        <v>0</v>
      </c>
    </row>
    <row r="84" spans="1:17" x14ac:dyDescent="0.3">
      <c r="A84" s="12" t="s">
        <v>220</v>
      </c>
      <c r="B84" s="12" t="s">
        <v>221</v>
      </c>
      <c r="C84" s="12" t="s">
        <v>147</v>
      </c>
      <c r="D84" s="12" t="s">
        <v>129</v>
      </c>
      <c r="E84" s="12" t="s">
        <v>34</v>
      </c>
      <c r="F84" s="12" t="s">
        <v>33</v>
      </c>
      <c r="G84" s="10">
        <v>0</v>
      </c>
      <c r="H84" s="10">
        <v>617.51</v>
      </c>
      <c r="I84" s="10">
        <v>0</v>
      </c>
      <c r="J84" s="5"/>
      <c r="K84" s="5"/>
      <c r="L84" s="5"/>
      <c r="M84" s="8" t="s">
        <v>17</v>
      </c>
      <c r="N84" s="7">
        <f>IF(G84&gt;0,I84/G84,0)</f>
        <v>0</v>
      </c>
      <c r="O84" s="7">
        <f>IF(H84&gt;0,I84/H84,0)</f>
        <v>0</v>
      </c>
      <c r="P84" s="6">
        <f>IF(J84=0,0,L84/J84)</f>
        <v>0</v>
      </c>
      <c r="Q84" s="6">
        <f>IF(L84=0,0,L84/K84)</f>
        <v>0</v>
      </c>
    </row>
    <row r="85" spans="1:17" x14ac:dyDescent="0.3">
      <c r="A85" s="12" t="s">
        <v>222</v>
      </c>
      <c r="B85" s="12" t="s">
        <v>223</v>
      </c>
      <c r="C85" s="12" t="s">
        <v>147</v>
      </c>
      <c r="D85" s="12" t="s">
        <v>129</v>
      </c>
      <c r="E85" s="12" t="s">
        <v>34</v>
      </c>
      <c r="F85" s="12" t="s">
        <v>33</v>
      </c>
      <c r="G85" s="10">
        <v>0</v>
      </c>
      <c r="H85" s="10">
        <v>1573500</v>
      </c>
      <c r="I85" s="10">
        <v>0</v>
      </c>
      <c r="J85" s="5"/>
      <c r="K85" s="5"/>
      <c r="L85" s="5"/>
      <c r="M85" s="8" t="s">
        <v>17</v>
      </c>
      <c r="N85" s="7">
        <f>IF(G85&gt;0,I85/G85,0)</f>
        <v>0</v>
      </c>
      <c r="O85" s="7">
        <f>IF(H85&gt;0,I85/H85,0)</f>
        <v>0</v>
      </c>
      <c r="P85" s="6">
        <f>IF(J85=0,0,L85/J85)</f>
        <v>0</v>
      </c>
      <c r="Q85" s="6">
        <f>IF(L85=0,0,L85/K85)</f>
        <v>0</v>
      </c>
    </row>
    <row r="86" spans="1:17" x14ac:dyDescent="0.3">
      <c r="A86" s="12" t="s">
        <v>224</v>
      </c>
      <c r="B86" s="12" t="s">
        <v>225</v>
      </c>
      <c r="C86" s="12" t="s">
        <v>147</v>
      </c>
      <c r="D86" s="12" t="s">
        <v>129</v>
      </c>
      <c r="E86" s="12" t="s">
        <v>34</v>
      </c>
      <c r="F86" s="12" t="s">
        <v>33</v>
      </c>
      <c r="G86" s="10">
        <v>0</v>
      </c>
      <c r="H86" s="10">
        <v>465635.5</v>
      </c>
      <c r="I86" s="10">
        <v>0</v>
      </c>
      <c r="J86" s="5"/>
      <c r="K86" s="5"/>
      <c r="L86" s="5"/>
      <c r="M86" s="8" t="s">
        <v>17</v>
      </c>
      <c r="N86" s="7">
        <f>IF(G86&gt;0,I86/G86,0)</f>
        <v>0</v>
      </c>
      <c r="O86" s="7">
        <f>IF(H86&gt;0,I86/H86,0)</f>
        <v>0</v>
      </c>
      <c r="P86" s="6">
        <f>IF(J86=0,0,L86/J86)</f>
        <v>0</v>
      </c>
      <c r="Q86" s="6">
        <f>IF(L86=0,0,L86/K86)</f>
        <v>0</v>
      </c>
    </row>
    <row r="87" spans="1:17" x14ac:dyDescent="0.3">
      <c r="A87" s="12" t="s">
        <v>226</v>
      </c>
      <c r="B87" s="12" t="s">
        <v>227</v>
      </c>
      <c r="C87" s="12" t="s">
        <v>147</v>
      </c>
      <c r="D87" s="12" t="s">
        <v>129</v>
      </c>
      <c r="E87" s="12" t="s">
        <v>34</v>
      </c>
      <c r="F87" s="12" t="s">
        <v>33</v>
      </c>
      <c r="G87" s="10">
        <v>0</v>
      </c>
      <c r="H87" s="10">
        <v>500000</v>
      </c>
      <c r="I87" s="10">
        <v>0</v>
      </c>
      <c r="J87" s="5"/>
      <c r="K87" s="5"/>
      <c r="L87" s="5"/>
      <c r="M87" s="8" t="s">
        <v>17</v>
      </c>
      <c r="N87" s="7">
        <f>IF(G87&gt;0,I87/G87,0)</f>
        <v>0</v>
      </c>
      <c r="O87" s="7">
        <f>IF(H87&gt;0,I87/H87,0)</f>
        <v>0</v>
      </c>
      <c r="P87" s="6">
        <f>IF(J87=0,0,L87/J87)</f>
        <v>0</v>
      </c>
      <c r="Q87" s="6">
        <f>IF(L87=0,0,L87/K87)</f>
        <v>0</v>
      </c>
    </row>
    <row r="88" spans="1:17" x14ac:dyDescent="0.3">
      <c r="A88" s="12" t="s">
        <v>228</v>
      </c>
      <c r="B88" s="12" t="s">
        <v>229</v>
      </c>
      <c r="C88" s="12" t="s">
        <v>147</v>
      </c>
      <c r="D88" s="12" t="s">
        <v>129</v>
      </c>
      <c r="E88" s="12" t="s">
        <v>34</v>
      </c>
      <c r="F88" s="12" t="s">
        <v>33</v>
      </c>
      <c r="G88" s="10">
        <v>0</v>
      </c>
      <c r="H88" s="10">
        <v>741.45</v>
      </c>
      <c r="I88" s="10">
        <v>0</v>
      </c>
      <c r="J88" s="5"/>
      <c r="K88" s="5"/>
      <c r="L88" s="5"/>
      <c r="M88" s="8" t="s">
        <v>17</v>
      </c>
      <c r="N88" s="7">
        <f>IF(G88&gt;0,I88/G88,0)</f>
        <v>0</v>
      </c>
      <c r="O88" s="7">
        <f>IF(H88&gt;0,I88/H88,0)</f>
        <v>0</v>
      </c>
      <c r="P88" s="6">
        <f>IF(J88=0,0,L88/J88)</f>
        <v>0</v>
      </c>
      <c r="Q88" s="6">
        <f>IF(L88=0,0,L88/K88)</f>
        <v>0</v>
      </c>
    </row>
    <row r="89" spans="1:17" x14ac:dyDescent="0.3">
      <c r="A89" s="12" t="s">
        <v>230</v>
      </c>
      <c r="B89" s="12" t="s">
        <v>231</v>
      </c>
      <c r="C89" s="12" t="s">
        <v>147</v>
      </c>
      <c r="D89" s="12" t="s">
        <v>129</v>
      </c>
      <c r="E89" s="12" t="s">
        <v>34</v>
      </c>
      <c r="F89" s="12" t="s">
        <v>33</v>
      </c>
      <c r="G89" s="10">
        <v>0</v>
      </c>
      <c r="H89" s="10">
        <v>505000</v>
      </c>
      <c r="I89" s="10">
        <v>438127.39</v>
      </c>
      <c r="J89" s="5"/>
      <c r="K89" s="5"/>
      <c r="L89" s="5"/>
      <c r="M89" s="8" t="s">
        <v>17</v>
      </c>
      <c r="N89" s="7">
        <f>IF(G89&gt;0,I89/G89,0)</f>
        <v>0</v>
      </c>
      <c r="O89" s="7">
        <f>IF(H89&gt;0,I89/H89,0)</f>
        <v>0.86757899009900996</v>
      </c>
      <c r="P89" s="6">
        <f>IF(J89=0,0,L89/J89)</f>
        <v>0</v>
      </c>
      <c r="Q89" s="6">
        <f>IF(L89=0,0,L89/K89)</f>
        <v>0</v>
      </c>
    </row>
    <row r="90" spans="1:17" x14ac:dyDescent="0.3">
      <c r="A90" s="12" t="s">
        <v>232</v>
      </c>
      <c r="B90" s="12" t="s">
        <v>233</v>
      </c>
      <c r="C90" s="12" t="s">
        <v>147</v>
      </c>
      <c r="D90" s="12" t="s">
        <v>129</v>
      </c>
      <c r="E90" s="12" t="s">
        <v>34</v>
      </c>
      <c r="F90" s="12" t="s">
        <v>33</v>
      </c>
      <c r="G90" s="10">
        <v>0</v>
      </c>
      <c r="H90" s="10">
        <v>4786812.72</v>
      </c>
      <c r="I90" s="10">
        <v>4488214</v>
      </c>
      <c r="J90" s="5"/>
      <c r="K90" s="5"/>
      <c r="L90" s="5"/>
      <c r="M90" s="8" t="s">
        <v>17</v>
      </c>
      <c r="N90" s="7">
        <f>IF(G90&gt;0,I90/G90,0)</f>
        <v>0</v>
      </c>
      <c r="O90" s="7">
        <f>IF(H90&gt;0,I90/H90,0)</f>
        <v>0.93762055516556753</v>
      </c>
      <c r="P90" s="6">
        <f>IF(J90=0,0,L90/J90)</f>
        <v>0</v>
      </c>
      <c r="Q90" s="6">
        <f>IF(L90=0,0,L90/K90)</f>
        <v>0</v>
      </c>
    </row>
    <row r="91" spans="1:17" x14ac:dyDescent="0.3">
      <c r="A91" s="12" t="s">
        <v>234</v>
      </c>
      <c r="B91" s="12" t="s">
        <v>235</v>
      </c>
      <c r="C91" s="12" t="s">
        <v>147</v>
      </c>
      <c r="D91" s="12" t="s">
        <v>129</v>
      </c>
      <c r="E91" s="12" t="s">
        <v>34</v>
      </c>
      <c r="F91" s="12" t="s">
        <v>33</v>
      </c>
      <c r="G91" s="10">
        <v>0</v>
      </c>
      <c r="H91" s="10">
        <v>1005637.85</v>
      </c>
      <c r="I91" s="10">
        <v>0</v>
      </c>
      <c r="J91" s="5"/>
      <c r="K91" s="5"/>
      <c r="L91" s="5"/>
      <c r="M91" s="8" t="s">
        <v>17</v>
      </c>
      <c r="N91" s="7">
        <f>IF(G91&gt;0,I91/G91,0)</f>
        <v>0</v>
      </c>
      <c r="O91" s="7">
        <f>IF(H91&gt;0,I91/H91,0)</f>
        <v>0</v>
      </c>
      <c r="P91" s="6">
        <f>IF(J91=0,0,L91/J91)</f>
        <v>0</v>
      </c>
      <c r="Q91" s="6">
        <f>IF(L91=0,0,L91/K91)</f>
        <v>0</v>
      </c>
    </row>
    <row r="92" spans="1:17" x14ac:dyDescent="0.3">
      <c r="A92" s="12" t="s">
        <v>236</v>
      </c>
      <c r="B92" s="12" t="s">
        <v>237</v>
      </c>
      <c r="C92" s="12" t="s">
        <v>147</v>
      </c>
      <c r="D92" s="12" t="s">
        <v>129</v>
      </c>
      <c r="E92" s="12" t="s">
        <v>34</v>
      </c>
      <c r="F92" s="12" t="s">
        <v>33</v>
      </c>
      <c r="G92" s="10">
        <v>0</v>
      </c>
      <c r="H92" s="10">
        <v>1199840.72</v>
      </c>
      <c r="I92" s="10">
        <v>1199840.72</v>
      </c>
      <c r="J92" s="5"/>
      <c r="K92" s="5"/>
      <c r="L92" s="5"/>
      <c r="M92" s="8" t="s">
        <v>17</v>
      </c>
      <c r="N92" s="7">
        <f>IF(G92&gt;0,I92/G92,0)</f>
        <v>0</v>
      </c>
      <c r="O92" s="7">
        <f>IF(H92&gt;0,I92/H92,0)</f>
        <v>1</v>
      </c>
      <c r="P92" s="6">
        <f>IF(J92=0,0,L92/J92)</f>
        <v>0</v>
      </c>
      <c r="Q92" s="6">
        <f>IF(L92=0,0,L92/K92)</f>
        <v>0</v>
      </c>
    </row>
    <row r="93" spans="1:17" x14ac:dyDescent="0.3">
      <c r="A93" s="12" t="s">
        <v>238</v>
      </c>
      <c r="B93" s="12" t="s">
        <v>239</v>
      </c>
      <c r="C93" s="12" t="s">
        <v>147</v>
      </c>
      <c r="D93" s="12" t="s">
        <v>129</v>
      </c>
      <c r="E93" s="12" t="s">
        <v>34</v>
      </c>
      <c r="F93" s="12" t="s">
        <v>33</v>
      </c>
      <c r="G93" s="10">
        <v>0</v>
      </c>
      <c r="H93" s="10">
        <v>428532.54</v>
      </c>
      <c r="I93" s="10">
        <v>0</v>
      </c>
      <c r="J93" s="5"/>
      <c r="K93" s="5"/>
      <c r="L93" s="5"/>
      <c r="M93" s="8" t="s">
        <v>17</v>
      </c>
      <c r="N93" s="7">
        <f>IF(G93&gt;0,I93/G93,0)</f>
        <v>0</v>
      </c>
      <c r="O93" s="7">
        <f>IF(H93&gt;0,I93/H93,0)</f>
        <v>0</v>
      </c>
      <c r="P93" s="6">
        <f>IF(J93=0,0,L93/J93)</f>
        <v>0</v>
      </c>
      <c r="Q93" s="6">
        <f>IF(L93=0,0,L93/K93)</f>
        <v>0</v>
      </c>
    </row>
    <row r="94" spans="1:17" x14ac:dyDescent="0.3">
      <c r="A94" s="12" t="s">
        <v>240</v>
      </c>
      <c r="B94" s="12" t="s">
        <v>241</v>
      </c>
      <c r="C94" s="12" t="s">
        <v>147</v>
      </c>
      <c r="D94" s="12" t="s">
        <v>129</v>
      </c>
      <c r="E94" s="12" t="s">
        <v>34</v>
      </c>
      <c r="F94" s="12" t="s">
        <v>33</v>
      </c>
      <c r="G94" s="10">
        <v>0</v>
      </c>
      <c r="H94" s="10">
        <v>7214577.2800000003</v>
      </c>
      <c r="I94" s="10">
        <v>7129731.5099999998</v>
      </c>
      <c r="J94" s="5"/>
      <c r="K94" s="5"/>
      <c r="L94" s="5"/>
      <c r="M94" s="8" t="s">
        <v>17</v>
      </c>
      <c r="N94" s="7">
        <f>IF(G94&gt;0,I94/G94,0)</f>
        <v>0</v>
      </c>
      <c r="O94" s="7">
        <f>IF(H94&gt;0,I94/H94,0)</f>
        <v>0.98823967549211689</v>
      </c>
      <c r="P94" s="6">
        <f>IF(J94=0,0,L94/J94)</f>
        <v>0</v>
      </c>
      <c r="Q94" s="6">
        <f>IF(L94=0,0,L94/K94)</f>
        <v>0</v>
      </c>
    </row>
    <row r="95" spans="1:17" x14ac:dyDescent="0.3">
      <c r="A95" s="12" t="s">
        <v>242</v>
      </c>
      <c r="B95" s="12" t="s">
        <v>243</v>
      </c>
      <c r="C95" s="12" t="s">
        <v>147</v>
      </c>
      <c r="D95" s="12" t="s">
        <v>129</v>
      </c>
      <c r="E95" s="12" t="s">
        <v>34</v>
      </c>
      <c r="F95" s="12" t="s">
        <v>33</v>
      </c>
      <c r="G95" s="10">
        <v>0</v>
      </c>
      <c r="H95" s="10">
        <v>859244.17</v>
      </c>
      <c r="I95" s="10">
        <v>0</v>
      </c>
      <c r="J95" s="5"/>
      <c r="K95" s="5"/>
      <c r="L95" s="5"/>
      <c r="M95" s="8" t="s">
        <v>17</v>
      </c>
      <c r="N95" s="7">
        <f>IF(G95&gt;0,I95/G95,0)</f>
        <v>0</v>
      </c>
      <c r="O95" s="7">
        <f>IF(H95&gt;0,I95/H95,0)</f>
        <v>0</v>
      </c>
      <c r="P95" s="6">
        <f>IF(J95=0,0,L95/J95)</f>
        <v>0</v>
      </c>
      <c r="Q95" s="6">
        <f>IF(L95=0,0,L95/K95)</f>
        <v>0</v>
      </c>
    </row>
    <row r="96" spans="1:17" x14ac:dyDescent="0.3">
      <c r="A96" s="12" t="s">
        <v>244</v>
      </c>
      <c r="B96" s="12" t="s">
        <v>245</v>
      </c>
      <c r="C96" s="12" t="s">
        <v>147</v>
      </c>
      <c r="D96" s="12" t="s">
        <v>129</v>
      </c>
      <c r="E96" s="12" t="s">
        <v>34</v>
      </c>
      <c r="F96" s="12" t="s">
        <v>33</v>
      </c>
      <c r="G96" s="10">
        <v>0</v>
      </c>
      <c r="H96" s="10">
        <v>3332.09</v>
      </c>
      <c r="I96" s="10">
        <v>3332.09</v>
      </c>
      <c r="J96" s="5"/>
      <c r="K96" s="5"/>
      <c r="L96" s="5"/>
      <c r="M96" s="8" t="s">
        <v>17</v>
      </c>
      <c r="N96" s="7">
        <f>IF(G96&gt;0,I96/G96,0)</f>
        <v>0</v>
      </c>
      <c r="O96" s="7">
        <f>IF(H96&gt;0,I96/H96,0)</f>
        <v>1</v>
      </c>
      <c r="P96" s="6">
        <f>IF(J96=0,0,L96/J96)</f>
        <v>0</v>
      </c>
      <c r="Q96" s="6">
        <f>IF(L96=0,0,L96/K96)</f>
        <v>0</v>
      </c>
    </row>
    <row r="97" spans="1:17" x14ac:dyDescent="0.3">
      <c r="A97" s="12" t="s">
        <v>246</v>
      </c>
      <c r="B97" s="12" t="s">
        <v>247</v>
      </c>
      <c r="C97" s="12" t="s">
        <v>147</v>
      </c>
      <c r="D97" s="12" t="s">
        <v>129</v>
      </c>
      <c r="E97" s="12" t="s">
        <v>34</v>
      </c>
      <c r="F97" s="12" t="s">
        <v>33</v>
      </c>
      <c r="G97" s="10">
        <v>0</v>
      </c>
      <c r="H97" s="10">
        <v>11000000</v>
      </c>
      <c r="I97" s="10">
        <v>8708264.3599999994</v>
      </c>
      <c r="J97" s="5"/>
      <c r="K97" s="5"/>
      <c r="L97" s="5"/>
      <c r="M97" s="8" t="s">
        <v>17</v>
      </c>
      <c r="N97" s="7">
        <f>IF(G97&gt;0,I97/G97,0)</f>
        <v>0</v>
      </c>
      <c r="O97" s="7">
        <f>IF(H97&gt;0,I97/H97,0)</f>
        <v>0.79166039636363628</v>
      </c>
      <c r="P97" s="6">
        <f>IF(J97=0,0,L97/J97)</f>
        <v>0</v>
      </c>
      <c r="Q97" s="6">
        <f>IF(L97=0,0,L97/K97)</f>
        <v>0</v>
      </c>
    </row>
    <row r="98" spans="1:17" x14ac:dyDescent="0.3">
      <c r="A98" s="12" t="s">
        <v>248</v>
      </c>
      <c r="B98" s="12" t="s">
        <v>249</v>
      </c>
      <c r="C98" s="12" t="s">
        <v>147</v>
      </c>
      <c r="D98" s="12" t="s">
        <v>129</v>
      </c>
      <c r="E98" s="12" t="s">
        <v>34</v>
      </c>
      <c r="F98" s="12" t="s">
        <v>33</v>
      </c>
      <c r="G98" s="10">
        <v>0</v>
      </c>
      <c r="H98" s="10">
        <v>6300000</v>
      </c>
      <c r="I98" s="10">
        <v>2593691.81</v>
      </c>
      <c r="J98" s="5"/>
      <c r="K98" s="5"/>
      <c r="L98" s="5"/>
      <c r="M98" s="8" t="s">
        <v>17</v>
      </c>
      <c r="N98" s="7">
        <f>IF(G98&gt;0,I98/G98,0)</f>
        <v>0</v>
      </c>
      <c r="O98" s="7">
        <f>IF(H98&gt;0,I98/H98,0)</f>
        <v>0.41169711269841269</v>
      </c>
      <c r="P98" s="6">
        <f>IF(J98=0,0,L98/J98)</f>
        <v>0</v>
      </c>
      <c r="Q98" s="6">
        <f>IF(L98=0,0,L98/K98)</f>
        <v>0</v>
      </c>
    </row>
    <row r="99" spans="1:17" x14ac:dyDescent="0.3">
      <c r="A99" s="12" t="s">
        <v>250</v>
      </c>
      <c r="B99" s="12" t="s">
        <v>251</v>
      </c>
      <c r="C99" s="12" t="s">
        <v>147</v>
      </c>
      <c r="D99" s="12" t="s">
        <v>129</v>
      </c>
      <c r="E99" s="12" t="s">
        <v>34</v>
      </c>
      <c r="F99" s="12" t="s">
        <v>33</v>
      </c>
      <c r="G99" s="10">
        <v>0</v>
      </c>
      <c r="H99" s="10">
        <v>9615762.2400000002</v>
      </c>
      <c r="I99" s="10">
        <v>4528294.2300000004</v>
      </c>
      <c r="J99" s="5"/>
      <c r="K99" s="5"/>
      <c r="L99" s="5"/>
      <c r="M99" s="8" t="s">
        <v>17</v>
      </c>
      <c r="N99" s="7">
        <f>IF(G99&gt;0,I99/G99,0)</f>
        <v>0</v>
      </c>
      <c r="O99" s="7">
        <f>IF(H99&gt;0,I99/H99,0)</f>
        <v>0.47092410533644813</v>
      </c>
      <c r="P99" s="6">
        <f>IF(J99=0,0,L99/J99)</f>
        <v>0</v>
      </c>
      <c r="Q99" s="6">
        <f>IF(L99=0,0,L99/K99)</f>
        <v>0</v>
      </c>
    </row>
    <row r="100" spans="1:17" x14ac:dyDescent="0.3">
      <c r="A100" s="12" t="s">
        <v>252</v>
      </c>
      <c r="B100" s="12" t="s">
        <v>253</v>
      </c>
      <c r="C100" s="12" t="s">
        <v>147</v>
      </c>
      <c r="D100" s="12" t="s">
        <v>129</v>
      </c>
      <c r="E100" s="12" t="s">
        <v>34</v>
      </c>
      <c r="F100" s="12" t="s">
        <v>33</v>
      </c>
      <c r="G100" s="10">
        <v>0</v>
      </c>
      <c r="H100" s="10">
        <v>0</v>
      </c>
      <c r="I100" s="10">
        <v>0</v>
      </c>
      <c r="J100" s="5"/>
      <c r="K100" s="5"/>
      <c r="L100" s="5"/>
      <c r="M100" s="8" t="s">
        <v>17</v>
      </c>
      <c r="N100" s="7">
        <f>IF(G100&gt;0,I100/G100,0)</f>
        <v>0</v>
      </c>
      <c r="O100" s="7">
        <f>IF(H100&gt;0,I100/H100,0)</f>
        <v>0</v>
      </c>
      <c r="P100" s="6">
        <f>IF(J100=0,0,L100/J100)</f>
        <v>0</v>
      </c>
      <c r="Q100" s="6">
        <f>IF(L100=0,0,L100/K100)</f>
        <v>0</v>
      </c>
    </row>
    <row r="101" spans="1:17" x14ac:dyDescent="0.3">
      <c r="A101" s="12" t="s">
        <v>254</v>
      </c>
      <c r="B101" s="12" t="s">
        <v>255</v>
      </c>
      <c r="C101" s="12" t="s">
        <v>147</v>
      </c>
      <c r="D101" s="12" t="s">
        <v>129</v>
      </c>
      <c r="E101" s="12" t="s">
        <v>34</v>
      </c>
      <c r="F101" s="12" t="s">
        <v>33</v>
      </c>
      <c r="G101" s="10">
        <v>0</v>
      </c>
      <c r="H101" s="10">
        <v>166303.35999999999</v>
      </c>
      <c r="I101" s="10">
        <v>0</v>
      </c>
      <c r="J101" s="5"/>
      <c r="K101" s="5"/>
      <c r="L101" s="5"/>
      <c r="M101" s="8" t="s">
        <v>17</v>
      </c>
      <c r="N101" s="7">
        <f>IF(G101&gt;0,I101/G101,0)</f>
        <v>0</v>
      </c>
      <c r="O101" s="7">
        <f>IF(H101&gt;0,I101/H101,0)</f>
        <v>0</v>
      </c>
      <c r="P101" s="6">
        <f>IF(J101=0,0,L101/J101)</f>
        <v>0</v>
      </c>
      <c r="Q101" s="6">
        <f>IF(L101=0,0,L101/K101)</f>
        <v>0</v>
      </c>
    </row>
    <row r="102" spans="1:17" x14ac:dyDescent="0.3">
      <c r="A102" s="12" t="s">
        <v>256</v>
      </c>
      <c r="B102" s="12" t="s">
        <v>257</v>
      </c>
      <c r="C102" s="12" t="s">
        <v>147</v>
      </c>
      <c r="D102" s="12" t="s">
        <v>129</v>
      </c>
      <c r="E102" s="12" t="s">
        <v>34</v>
      </c>
      <c r="F102" s="12" t="s">
        <v>33</v>
      </c>
      <c r="G102" s="10">
        <v>0</v>
      </c>
      <c r="H102" s="10">
        <v>236086.05</v>
      </c>
      <c r="I102" s="10">
        <v>0</v>
      </c>
      <c r="J102" s="5"/>
      <c r="K102" s="5"/>
      <c r="L102" s="5"/>
      <c r="M102" s="8" t="s">
        <v>17</v>
      </c>
      <c r="N102" s="7">
        <f>IF(G102&gt;0,I102/G102,0)</f>
        <v>0</v>
      </c>
      <c r="O102" s="7">
        <f>IF(H102&gt;0,I102/H102,0)</f>
        <v>0</v>
      </c>
      <c r="P102" s="6">
        <f>IF(J102=0,0,L102/J102)</f>
        <v>0</v>
      </c>
      <c r="Q102" s="6">
        <f>IF(L102=0,0,L102/K102)</f>
        <v>0</v>
      </c>
    </row>
    <row r="103" spans="1:17" x14ac:dyDescent="0.3">
      <c r="A103" s="12" t="s">
        <v>258</v>
      </c>
      <c r="B103" s="12" t="s">
        <v>259</v>
      </c>
      <c r="C103" s="12" t="s">
        <v>147</v>
      </c>
      <c r="D103" s="12" t="s">
        <v>129</v>
      </c>
      <c r="E103" s="12" t="s">
        <v>34</v>
      </c>
      <c r="F103" s="12" t="s">
        <v>33</v>
      </c>
      <c r="G103" s="10">
        <v>0</v>
      </c>
      <c r="H103" s="10">
        <v>2700000</v>
      </c>
      <c r="I103" s="10">
        <v>0</v>
      </c>
      <c r="J103" s="5"/>
      <c r="K103" s="5"/>
      <c r="L103" s="5"/>
      <c r="M103" s="8" t="s">
        <v>17</v>
      </c>
      <c r="N103" s="7">
        <f>IF(G103&gt;0,I103/G103,0)</f>
        <v>0</v>
      </c>
      <c r="O103" s="7">
        <f>IF(H103&gt;0,I103/H103,0)</f>
        <v>0</v>
      </c>
      <c r="P103" s="6">
        <f>IF(J103=0,0,L103/J103)</f>
        <v>0</v>
      </c>
      <c r="Q103" s="6">
        <f>IF(L103=0,0,L103/K103)</f>
        <v>0</v>
      </c>
    </row>
    <row r="104" spans="1:17" x14ac:dyDescent="0.3">
      <c r="A104" s="12" t="s">
        <v>260</v>
      </c>
      <c r="B104" s="12" t="s">
        <v>261</v>
      </c>
      <c r="C104" s="12" t="s">
        <v>262</v>
      </c>
      <c r="D104" s="12" t="s">
        <v>129</v>
      </c>
      <c r="E104" s="12" t="s">
        <v>34</v>
      </c>
      <c r="F104" s="12" t="s">
        <v>33</v>
      </c>
      <c r="G104" s="10">
        <v>1600000</v>
      </c>
      <c r="H104" s="10">
        <v>1600000</v>
      </c>
      <c r="I104" s="10">
        <v>1598667.93</v>
      </c>
      <c r="J104" s="5"/>
      <c r="K104" s="5"/>
      <c r="L104" s="5"/>
      <c r="M104" s="8" t="s">
        <v>17</v>
      </c>
      <c r="N104" s="7">
        <f>IF(G104&gt;0,I104/G104,0)</f>
        <v>0.99916745624999992</v>
      </c>
      <c r="O104" s="7">
        <f>IF(H104&gt;0,I104/H104,0)</f>
        <v>0.99916745624999992</v>
      </c>
      <c r="P104" s="6">
        <f>IF(J104=0,0,L104/J104)</f>
        <v>0</v>
      </c>
      <c r="Q104" s="6">
        <f>IF(L104=0,0,L104/K104)</f>
        <v>0</v>
      </c>
    </row>
    <row r="105" spans="1:17" x14ac:dyDescent="0.3">
      <c r="A105" s="12" t="s">
        <v>263</v>
      </c>
      <c r="B105" s="12" t="s">
        <v>264</v>
      </c>
      <c r="C105" s="12" t="s">
        <v>262</v>
      </c>
      <c r="D105" s="12" t="s">
        <v>129</v>
      </c>
      <c r="E105" s="12" t="s">
        <v>34</v>
      </c>
      <c r="F105" s="12" t="s">
        <v>33</v>
      </c>
      <c r="G105" s="10">
        <v>1200000</v>
      </c>
      <c r="H105" s="10">
        <v>1200000</v>
      </c>
      <c r="I105" s="10">
        <v>1197069.42</v>
      </c>
      <c r="J105" s="5"/>
      <c r="K105" s="5"/>
      <c r="L105" s="5"/>
      <c r="M105" s="8" t="s">
        <v>17</v>
      </c>
      <c r="N105" s="7">
        <f>IF(G105&gt;0,I105/G105,0)</f>
        <v>0.99755784999999997</v>
      </c>
      <c r="O105" s="7">
        <f>IF(H105&gt;0,I105/H105,0)</f>
        <v>0.99755784999999997</v>
      </c>
      <c r="P105" s="6">
        <f>IF(J105=0,0,L105/J105)</f>
        <v>0</v>
      </c>
      <c r="Q105" s="6">
        <f>IF(L105=0,0,L105/K105)</f>
        <v>0</v>
      </c>
    </row>
    <row r="106" spans="1:17" x14ac:dyDescent="0.3">
      <c r="A106" s="12" t="s">
        <v>265</v>
      </c>
      <c r="B106" s="12" t="s">
        <v>266</v>
      </c>
      <c r="C106" s="12" t="s">
        <v>262</v>
      </c>
      <c r="D106" s="12" t="s">
        <v>129</v>
      </c>
      <c r="E106" s="12" t="s">
        <v>34</v>
      </c>
      <c r="F106" s="12" t="s">
        <v>33</v>
      </c>
      <c r="G106" s="10">
        <v>2000000</v>
      </c>
      <c r="H106" s="10">
        <v>2000000</v>
      </c>
      <c r="I106" s="10">
        <v>1770222.69</v>
      </c>
      <c r="J106" s="5"/>
      <c r="K106" s="5"/>
      <c r="L106" s="5"/>
      <c r="M106" s="8" t="s">
        <v>17</v>
      </c>
      <c r="N106" s="7">
        <f>IF(G106&gt;0,I106/G106,0)</f>
        <v>0.88511134499999999</v>
      </c>
      <c r="O106" s="7">
        <f>IF(H106&gt;0,I106/H106,0)</f>
        <v>0.88511134499999999</v>
      </c>
      <c r="P106" s="6">
        <f>IF(J106=0,0,L106/J106)</f>
        <v>0</v>
      </c>
      <c r="Q106" s="6">
        <f>IF(L106=0,0,L106/K106)</f>
        <v>0</v>
      </c>
    </row>
    <row r="107" spans="1:17" x14ac:dyDescent="0.3">
      <c r="A107" s="12" t="s">
        <v>267</v>
      </c>
      <c r="B107" s="12" t="s">
        <v>268</v>
      </c>
      <c r="C107" s="12" t="s">
        <v>262</v>
      </c>
      <c r="D107" s="12" t="s">
        <v>129</v>
      </c>
      <c r="E107" s="12" t="s">
        <v>34</v>
      </c>
      <c r="F107" s="12" t="s">
        <v>33</v>
      </c>
      <c r="G107" s="10">
        <v>1800000</v>
      </c>
      <c r="H107" s="10">
        <v>0</v>
      </c>
      <c r="I107" s="10">
        <v>0</v>
      </c>
      <c r="J107" s="5"/>
      <c r="K107" s="5"/>
      <c r="L107" s="5"/>
      <c r="M107" s="8" t="s">
        <v>17</v>
      </c>
      <c r="N107" s="7">
        <f>IF(G107&gt;0,I107/G107,0)</f>
        <v>0</v>
      </c>
      <c r="O107" s="7">
        <f>IF(H107&gt;0,I107/H107,0)</f>
        <v>0</v>
      </c>
      <c r="P107" s="6">
        <f>IF(J107=0,0,L107/J107)</f>
        <v>0</v>
      </c>
      <c r="Q107" s="6">
        <f>IF(L107=0,0,L107/K107)</f>
        <v>0</v>
      </c>
    </row>
    <row r="108" spans="1:17" x14ac:dyDescent="0.3">
      <c r="A108" s="12" t="s">
        <v>269</v>
      </c>
      <c r="B108" s="12" t="s">
        <v>270</v>
      </c>
      <c r="C108" s="12" t="s">
        <v>262</v>
      </c>
      <c r="D108" s="12" t="s">
        <v>129</v>
      </c>
      <c r="E108" s="12" t="s">
        <v>34</v>
      </c>
      <c r="F108" s="12" t="s">
        <v>33</v>
      </c>
      <c r="G108" s="10">
        <v>1600000</v>
      </c>
      <c r="H108" s="10">
        <v>800000</v>
      </c>
      <c r="I108" s="10">
        <v>798528.81</v>
      </c>
      <c r="J108" s="5"/>
      <c r="K108" s="5"/>
      <c r="L108" s="5"/>
      <c r="M108" s="8" t="s">
        <v>17</v>
      </c>
      <c r="N108" s="7">
        <f>IF(G108&gt;0,I108/G108,0)</f>
        <v>0.49908050625000006</v>
      </c>
      <c r="O108" s="7">
        <f>IF(H108&gt;0,I108/H108,0)</f>
        <v>0.99816101250000011</v>
      </c>
      <c r="P108" s="6">
        <f>IF(J108=0,0,L108/J108)</f>
        <v>0</v>
      </c>
      <c r="Q108" s="6">
        <f>IF(L108=0,0,L108/K108)</f>
        <v>0</v>
      </c>
    </row>
    <row r="109" spans="1:17" x14ac:dyDescent="0.3">
      <c r="A109" s="12" t="s">
        <v>271</v>
      </c>
      <c r="B109" s="12" t="s">
        <v>272</v>
      </c>
      <c r="C109" s="12" t="s">
        <v>262</v>
      </c>
      <c r="D109" s="12" t="s">
        <v>129</v>
      </c>
      <c r="E109" s="12" t="s">
        <v>34</v>
      </c>
      <c r="F109" s="12" t="s">
        <v>33</v>
      </c>
      <c r="G109" s="10">
        <v>2000000</v>
      </c>
      <c r="H109" s="10">
        <v>2000000</v>
      </c>
      <c r="I109" s="10">
        <v>1800954.22</v>
      </c>
      <c r="J109" s="5"/>
      <c r="K109" s="5"/>
      <c r="L109" s="5"/>
      <c r="M109" s="8" t="s">
        <v>17</v>
      </c>
      <c r="N109" s="7">
        <f>IF(G109&gt;0,I109/G109,0)</f>
        <v>0.90047710999999997</v>
      </c>
      <c r="O109" s="7">
        <f>IF(H109&gt;0,I109/H109,0)</f>
        <v>0.90047710999999997</v>
      </c>
      <c r="P109" s="6">
        <f>IF(J109=0,0,L109/J109)</f>
        <v>0</v>
      </c>
      <c r="Q109" s="6">
        <f>IF(L109=0,0,L109/K109)</f>
        <v>0</v>
      </c>
    </row>
    <row r="110" spans="1:17" x14ac:dyDescent="0.3">
      <c r="A110" s="12" t="s">
        <v>273</v>
      </c>
      <c r="B110" s="12" t="s">
        <v>274</v>
      </c>
      <c r="C110" s="12" t="s">
        <v>262</v>
      </c>
      <c r="D110" s="12" t="s">
        <v>129</v>
      </c>
      <c r="E110" s="12" t="s">
        <v>34</v>
      </c>
      <c r="F110" s="12" t="s">
        <v>33</v>
      </c>
      <c r="G110" s="10">
        <v>1000000</v>
      </c>
      <c r="H110" s="10">
        <v>1000000</v>
      </c>
      <c r="I110" s="10">
        <v>998236.45</v>
      </c>
      <c r="J110" s="5"/>
      <c r="K110" s="5"/>
      <c r="L110" s="5"/>
      <c r="M110" s="8" t="s">
        <v>17</v>
      </c>
      <c r="N110" s="7">
        <f>IF(G110&gt;0,I110/G110,0)</f>
        <v>0.99823644999999994</v>
      </c>
      <c r="O110" s="7">
        <f>IF(H110&gt;0,I110/H110,0)</f>
        <v>0.99823644999999994</v>
      </c>
      <c r="P110" s="6">
        <f>IF(J110=0,0,L110/J110)</f>
        <v>0</v>
      </c>
      <c r="Q110" s="6">
        <f>IF(L110=0,0,L110/K110)</f>
        <v>0</v>
      </c>
    </row>
    <row r="111" spans="1:17" x14ac:dyDescent="0.3">
      <c r="A111" s="12" t="s">
        <v>275</v>
      </c>
      <c r="B111" s="12" t="s">
        <v>276</v>
      </c>
      <c r="C111" s="12" t="s">
        <v>262</v>
      </c>
      <c r="D111" s="12" t="s">
        <v>129</v>
      </c>
      <c r="E111" s="12" t="s">
        <v>34</v>
      </c>
      <c r="F111" s="12" t="s">
        <v>33</v>
      </c>
      <c r="G111" s="10">
        <v>1200000</v>
      </c>
      <c r="H111" s="10">
        <v>1200000</v>
      </c>
      <c r="I111" s="10">
        <v>0</v>
      </c>
      <c r="J111" s="5"/>
      <c r="K111" s="5"/>
      <c r="L111" s="5"/>
      <c r="M111" s="8" t="s">
        <v>17</v>
      </c>
      <c r="N111" s="7">
        <f>IF(G111&gt;0,I111/G111,0)</f>
        <v>0</v>
      </c>
      <c r="O111" s="7">
        <f>IF(H111&gt;0,I111/H111,0)</f>
        <v>0</v>
      </c>
      <c r="P111" s="6">
        <f>IF(J111=0,0,L111/J111)</f>
        <v>0</v>
      </c>
      <c r="Q111" s="6">
        <f>IF(L111=0,0,L111/K111)</f>
        <v>0</v>
      </c>
    </row>
    <row r="112" spans="1:17" x14ac:dyDescent="0.3">
      <c r="A112" s="12" t="s">
        <v>277</v>
      </c>
      <c r="B112" s="12" t="s">
        <v>278</v>
      </c>
      <c r="C112" s="12" t="s">
        <v>262</v>
      </c>
      <c r="D112" s="12" t="s">
        <v>129</v>
      </c>
      <c r="E112" s="12" t="s">
        <v>34</v>
      </c>
      <c r="F112" s="12" t="s">
        <v>33</v>
      </c>
      <c r="G112" s="10">
        <v>1200000</v>
      </c>
      <c r="H112" s="10">
        <v>1200000</v>
      </c>
      <c r="I112" s="10">
        <v>1198996</v>
      </c>
      <c r="J112" s="5"/>
      <c r="K112" s="5"/>
      <c r="L112" s="5"/>
      <c r="M112" s="8" t="s">
        <v>17</v>
      </c>
      <c r="N112" s="7">
        <f>IF(G112&gt;0,I112/G112,0)</f>
        <v>0.99916333333333329</v>
      </c>
      <c r="O112" s="7">
        <f>IF(H112&gt;0,I112/H112,0)</f>
        <v>0.99916333333333329</v>
      </c>
      <c r="P112" s="6">
        <f>IF(J112=0,0,L112/J112)</f>
        <v>0</v>
      </c>
      <c r="Q112" s="6">
        <f>IF(L112=0,0,L112/K112)</f>
        <v>0</v>
      </c>
    </row>
    <row r="113" spans="1:18" x14ac:dyDescent="0.3">
      <c r="A113" s="12" t="s">
        <v>279</v>
      </c>
      <c r="B113" s="12" t="s">
        <v>280</v>
      </c>
      <c r="C113" s="12" t="s">
        <v>262</v>
      </c>
      <c r="D113" s="12" t="s">
        <v>129</v>
      </c>
      <c r="E113" s="12" t="s">
        <v>34</v>
      </c>
      <c r="F113" s="12" t="s">
        <v>33</v>
      </c>
      <c r="G113" s="10">
        <v>0</v>
      </c>
      <c r="H113" s="10">
        <v>0</v>
      </c>
      <c r="I113" s="10">
        <v>0</v>
      </c>
      <c r="J113" s="5"/>
      <c r="K113" s="5"/>
      <c r="L113" s="5"/>
      <c r="M113" s="8" t="s">
        <v>17</v>
      </c>
      <c r="N113" s="7">
        <f>IF(G113&gt;0,I113/G113,0)</f>
        <v>0</v>
      </c>
      <c r="O113" s="7">
        <f>IF(H113&gt;0,I113/H113,0)</f>
        <v>0</v>
      </c>
      <c r="P113" s="6">
        <f>IF(J113=0,0,L113/J113)</f>
        <v>0</v>
      </c>
      <c r="Q113" s="6">
        <f>IF(L113=0,0,L113/K113)</f>
        <v>0</v>
      </c>
    </row>
    <row r="114" spans="1:18" x14ac:dyDescent="0.3">
      <c r="A114" s="12" t="s">
        <v>281</v>
      </c>
      <c r="B114" s="12" t="s">
        <v>282</v>
      </c>
      <c r="C114" s="12" t="s">
        <v>262</v>
      </c>
      <c r="D114" s="12" t="s">
        <v>129</v>
      </c>
      <c r="E114" s="12" t="s">
        <v>34</v>
      </c>
      <c r="F114" s="12" t="s">
        <v>33</v>
      </c>
      <c r="G114" s="10">
        <v>0</v>
      </c>
      <c r="H114" s="10">
        <v>1304022.54</v>
      </c>
      <c r="I114" s="10">
        <v>0</v>
      </c>
      <c r="J114" s="5"/>
      <c r="K114" s="5"/>
      <c r="L114" s="5"/>
      <c r="M114" s="8" t="s">
        <v>17</v>
      </c>
      <c r="N114" s="7">
        <f>IF(G114&gt;0,I114/G114,0)</f>
        <v>0</v>
      </c>
      <c r="O114" s="7">
        <f>IF(H114&gt;0,I114/H114,0)</f>
        <v>0</v>
      </c>
      <c r="P114" s="6">
        <f>IF(J114=0,0,L114/J114)</f>
        <v>0</v>
      </c>
      <c r="Q114" s="6">
        <f>IF(L114=0,0,L114/K114)</f>
        <v>0</v>
      </c>
    </row>
    <row r="115" spans="1:18" x14ac:dyDescent="0.3">
      <c r="A115" s="12" t="s">
        <v>252</v>
      </c>
      <c r="B115" s="12" t="s">
        <v>253</v>
      </c>
      <c r="C115" s="12" t="s">
        <v>262</v>
      </c>
      <c r="D115" s="12" t="s">
        <v>129</v>
      </c>
      <c r="E115" s="12" t="s">
        <v>34</v>
      </c>
      <c r="F115" s="12" t="s">
        <v>33</v>
      </c>
      <c r="G115" s="10">
        <v>0</v>
      </c>
      <c r="H115" s="10">
        <v>2500000</v>
      </c>
      <c r="I115" s="10">
        <v>2492051.52</v>
      </c>
      <c r="J115" s="5"/>
      <c r="K115" s="5"/>
      <c r="L115" s="5"/>
      <c r="M115" s="8" t="s">
        <v>17</v>
      </c>
      <c r="N115" s="7">
        <f>IF(G115&gt;0,I115/G115,0)</f>
        <v>0</v>
      </c>
      <c r="O115" s="7">
        <f>IF(H115&gt;0,I115/H115,0)</f>
        <v>0.99682060800000005</v>
      </c>
      <c r="P115" s="6">
        <f>IF(J115=0,0,L115/J115)</f>
        <v>0</v>
      </c>
      <c r="Q115" s="6">
        <f>IF(L115=0,0,L115/K115)</f>
        <v>0</v>
      </c>
    </row>
    <row r="116" spans="1:18" x14ac:dyDescent="0.3">
      <c r="A116" s="12" t="s">
        <v>283</v>
      </c>
      <c r="B116" s="12" t="s">
        <v>284</v>
      </c>
      <c r="C116" s="12" t="s">
        <v>262</v>
      </c>
      <c r="D116" s="12" t="s">
        <v>129</v>
      </c>
      <c r="E116" s="12" t="s">
        <v>34</v>
      </c>
      <c r="F116" s="12" t="s">
        <v>33</v>
      </c>
      <c r="G116" s="10">
        <v>0</v>
      </c>
      <c r="H116" s="10">
        <v>1159935</v>
      </c>
      <c r="I116" s="10">
        <v>1159935</v>
      </c>
      <c r="J116" s="5"/>
      <c r="K116" s="5"/>
      <c r="L116" s="5"/>
      <c r="M116" s="8" t="s">
        <v>17</v>
      </c>
      <c r="N116" s="7">
        <f>IF(G116&gt;0,I116/G116,0)</f>
        <v>0</v>
      </c>
      <c r="O116" s="7">
        <f>IF(H116&gt;0,I116/H116,0)</f>
        <v>1</v>
      </c>
      <c r="P116" s="6">
        <f>IF(J116=0,0,L116/J116)</f>
        <v>0</v>
      </c>
      <c r="Q116" s="6">
        <f>IF(L116=0,0,L116/K116)</f>
        <v>0</v>
      </c>
    </row>
    <row r="117" spans="1:18" x14ac:dyDescent="0.3">
      <c r="A117" s="12" t="s">
        <v>285</v>
      </c>
      <c r="B117" s="12" t="s">
        <v>286</v>
      </c>
      <c r="C117" s="12" t="s">
        <v>262</v>
      </c>
      <c r="D117" s="12" t="s">
        <v>129</v>
      </c>
      <c r="E117" s="12" t="s">
        <v>34</v>
      </c>
      <c r="F117" s="12" t="s">
        <v>33</v>
      </c>
      <c r="G117" s="10">
        <v>0</v>
      </c>
      <c r="H117" s="10">
        <v>0</v>
      </c>
      <c r="I117" s="10">
        <v>0</v>
      </c>
      <c r="J117" s="5"/>
      <c r="K117" s="5"/>
      <c r="L117" s="5"/>
      <c r="M117" s="8" t="s">
        <v>17</v>
      </c>
      <c r="N117" s="7">
        <f>IF(G117&gt;0,I117/G117,0)</f>
        <v>0</v>
      </c>
      <c r="O117" s="7">
        <f>IF(H117&gt;0,I117/H117,0)</f>
        <v>0</v>
      </c>
      <c r="P117" s="6">
        <f>IF(J117=0,0,L117/J117)</f>
        <v>0</v>
      </c>
      <c r="Q117" s="6">
        <f>IF(L117=0,0,L117/K117)</f>
        <v>0</v>
      </c>
    </row>
    <row r="118" spans="1:18" x14ac:dyDescent="0.3">
      <c r="A118" s="12" t="s">
        <v>115</v>
      </c>
      <c r="B118" s="12" t="s">
        <v>286</v>
      </c>
      <c r="C118" s="12" t="s">
        <v>287</v>
      </c>
      <c r="D118" s="12" t="s">
        <v>129</v>
      </c>
      <c r="E118" s="12" t="s">
        <v>34</v>
      </c>
      <c r="F118" s="12" t="s">
        <v>33</v>
      </c>
      <c r="G118" s="10">
        <v>0</v>
      </c>
      <c r="H118" s="10">
        <v>250000</v>
      </c>
      <c r="I118" s="10">
        <v>0</v>
      </c>
      <c r="J118" s="5"/>
      <c r="K118" s="5"/>
      <c r="L118" s="5"/>
      <c r="M118" s="8" t="s">
        <v>17</v>
      </c>
      <c r="N118" s="7">
        <f>IF(G118&gt;0,I118/G118,0)</f>
        <v>0</v>
      </c>
      <c r="O118" s="7">
        <f>IF(H118&gt;0,I118/H118,0)</f>
        <v>0</v>
      </c>
      <c r="P118" s="6">
        <f>IF(J118=0,0,L118/J118)</f>
        <v>0</v>
      </c>
      <c r="Q118" s="6">
        <f>IF(L118=0,0,L118/K118)</f>
        <v>0</v>
      </c>
    </row>
    <row r="119" spans="1:18" x14ac:dyDescent="0.3">
      <c r="A119" s="12" t="s">
        <v>288</v>
      </c>
      <c r="B119" s="12" t="s">
        <v>289</v>
      </c>
      <c r="C119" s="12" t="s">
        <v>287</v>
      </c>
      <c r="D119" s="12" t="s">
        <v>129</v>
      </c>
      <c r="E119" s="12" t="s">
        <v>34</v>
      </c>
      <c r="F119" s="12" t="s">
        <v>33</v>
      </c>
      <c r="G119" s="10">
        <v>0</v>
      </c>
      <c r="H119" s="10">
        <v>400000</v>
      </c>
      <c r="I119" s="10">
        <v>0</v>
      </c>
      <c r="J119" s="5"/>
      <c r="K119" s="5"/>
      <c r="L119" s="5"/>
      <c r="M119" s="8" t="s">
        <v>17</v>
      </c>
      <c r="N119" s="7">
        <f>IF(G119&gt;0,I119/G119,0)</f>
        <v>0</v>
      </c>
      <c r="O119" s="7">
        <f>IF(H119&gt;0,I119/H119,0)</f>
        <v>0</v>
      </c>
      <c r="P119" s="6">
        <f>IF(J119=0,0,L119/J119)</f>
        <v>0</v>
      </c>
      <c r="Q119" s="6">
        <f>IF(L119=0,0,L119/K119)</f>
        <v>0</v>
      </c>
    </row>
    <row r="120" spans="1:18" x14ac:dyDescent="0.3">
      <c r="A120" s="12" t="s">
        <v>290</v>
      </c>
      <c r="B120" s="12" t="s">
        <v>291</v>
      </c>
      <c r="C120" s="12" t="s">
        <v>287</v>
      </c>
      <c r="D120" s="12" t="s">
        <v>129</v>
      </c>
      <c r="E120" s="12" t="s">
        <v>34</v>
      </c>
      <c r="F120" s="12" t="s">
        <v>33</v>
      </c>
      <c r="G120" s="10">
        <v>0</v>
      </c>
      <c r="H120" s="10">
        <v>7000000</v>
      </c>
      <c r="I120" s="10">
        <v>2819402.13</v>
      </c>
      <c r="J120" s="5"/>
      <c r="K120" s="5"/>
      <c r="L120" s="5"/>
      <c r="M120" s="8" t="s">
        <v>17</v>
      </c>
      <c r="N120" s="7">
        <f>IF(G120&gt;0,I120/G120,0)</f>
        <v>0</v>
      </c>
      <c r="O120" s="7">
        <f>IF(H120&gt;0,I120/H120,0)</f>
        <v>0.40277173285714285</v>
      </c>
      <c r="P120" s="6">
        <f>IF(J120=0,0,L120/J120)</f>
        <v>0</v>
      </c>
      <c r="Q120" s="6">
        <f>IF(L120=0,0,L120/K120)</f>
        <v>0</v>
      </c>
    </row>
    <row r="121" spans="1:18" x14ac:dyDescent="0.3">
      <c r="A121" s="12" t="s">
        <v>292</v>
      </c>
      <c r="B121" s="12" t="s">
        <v>293</v>
      </c>
      <c r="C121" s="12" t="s">
        <v>287</v>
      </c>
      <c r="D121" s="12" t="s">
        <v>129</v>
      </c>
      <c r="E121" s="12" t="s">
        <v>34</v>
      </c>
      <c r="F121" s="12" t="s">
        <v>33</v>
      </c>
      <c r="G121" s="10">
        <v>0</v>
      </c>
      <c r="H121" s="10">
        <v>4814375.66</v>
      </c>
      <c r="I121" s="10">
        <v>4814375.66</v>
      </c>
      <c r="J121" s="5"/>
      <c r="K121" s="5"/>
      <c r="L121" s="5"/>
      <c r="M121" s="8" t="s">
        <v>17</v>
      </c>
      <c r="N121" s="7">
        <f>IF(G121&gt;0,I121/G121,0)</f>
        <v>0</v>
      </c>
      <c r="O121" s="7">
        <f>IF(H121&gt;0,I121/H121,0)</f>
        <v>1</v>
      </c>
      <c r="P121" s="6">
        <f>IF(J121=0,0,L121/J121)</f>
        <v>0</v>
      </c>
      <c r="Q121" s="6">
        <f>IF(L121=0,0,L121/K121)</f>
        <v>0</v>
      </c>
    </row>
    <row r="122" spans="1:18" x14ac:dyDescent="0.3">
      <c r="A122" s="12" t="s">
        <v>294</v>
      </c>
      <c r="B122" s="12" t="s">
        <v>295</v>
      </c>
      <c r="C122" s="12" t="s">
        <v>287</v>
      </c>
      <c r="D122" s="12" t="s">
        <v>129</v>
      </c>
      <c r="E122" s="12" t="s">
        <v>34</v>
      </c>
      <c r="F122" s="12" t="s">
        <v>33</v>
      </c>
      <c r="G122" s="10">
        <v>0</v>
      </c>
      <c r="H122" s="10">
        <v>400000</v>
      </c>
      <c r="I122" s="10">
        <v>0</v>
      </c>
      <c r="J122" s="5"/>
      <c r="K122" s="5"/>
      <c r="L122" s="5"/>
      <c r="M122" s="8" t="s">
        <v>17</v>
      </c>
      <c r="N122" s="7">
        <f>IF(G122&gt;0,I122/G122,0)</f>
        <v>0</v>
      </c>
      <c r="O122" s="7">
        <f>IF(H122&gt;0,I122/H122,0)</f>
        <v>0</v>
      </c>
      <c r="P122" s="6">
        <f>IF(J122=0,0,L122/J122)</f>
        <v>0</v>
      </c>
      <c r="Q122" s="6">
        <f>IF(L122=0,0,L122/K122)</f>
        <v>0</v>
      </c>
    </row>
    <row r="123" spans="1:18" x14ac:dyDescent="0.3">
      <c r="A123" s="12" t="s">
        <v>296</v>
      </c>
      <c r="B123" s="12" t="s">
        <v>297</v>
      </c>
      <c r="C123" s="12" t="s">
        <v>287</v>
      </c>
      <c r="D123" s="12" t="s">
        <v>129</v>
      </c>
      <c r="E123" s="12" t="s">
        <v>34</v>
      </c>
      <c r="F123" s="12" t="s">
        <v>33</v>
      </c>
      <c r="G123" s="10">
        <v>0</v>
      </c>
      <c r="H123" s="10">
        <v>400000</v>
      </c>
      <c r="I123" s="10">
        <v>0</v>
      </c>
      <c r="J123" s="5"/>
      <c r="K123" s="5"/>
      <c r="L123" s="5"/>
      <c r="M123" s="8" t="s">
        <v>17</v>
      </c>
      <c r="N123" s="7">
        <f>IF(G123&gt;0,I123/G123,0)</f>
        <v>0</v>
      </c>
      <c r="O123" s="7">
        <f>IF(H123&gt;0,I123/H123,0)</f>
        <v>0</v>
      </c>
      <c r="P123" s="6">
        <f>IF(J123=0,0,L123/J123)</f>
        <v>0</v>
      </c>
      <c r="Q123" s="6">
        <f>IF(L123=0,0,L123/K123)</f>
        <v>0</v>
      </c>
    </row>
    <row r="124" spans="1:18" x14ac:dyDescent="0.3">
      <c r="A124" s="12" t="s">
        <v>298</v>
      </c>
      <c r="B124" s="12" t="s">
        <v>299</v>
      </c>
      <c r="C124" s="12" t="s">
        <v>287</v>
      </c>
      <c r="D124" s="12" t="s">
        <v>129</v>
      </c>
      <c r="E124" s="12" t="s">
        <v>34</v>
      </c>
      <c r="F124" s="12" t="s">
        <v>33</v>
      </c>
      <c r="G124" s="10">
        <v>400000</v>
      </c>
      <c r="H124" s="10">
        <v>797999.36</v>
      </c>
      <c r="I124" s="10">
        <v>397999.35999999999</v>
      </c>
      <c r="J124" s="5"/>
      <c r="K124" s="5"/>
      <c r="L124" s="5"/>
      <c r="M124" s="8" t="s">
        <v>17</v>
      </c>
      <c r="N124" s="7">
        <f>IF(G124&gt;0,I124/G124,0)</f>
        <v>0.99499839999999995</v>
      </c>
      <c r="O124" s="7">
        <f>IF(H124&gt;0,I124/H124,0)</f>
        <v>0.49874646516007232</v>
      </c>
      <c r="P124" s="6">
        <f>IF(J124=0,0,L124/J124)</f>
        <v>0</v>
      </c>
      <c r="Q124" s="6">
        <f>IF(L124=0,0,L124/K124)</f>
        <v>0</v>
      </c>
    </row>
    <row r="125" spans="1:18" x14ac:dyDescent="0.3">
      <c r="A125" s="12" t="s">
        <v>300</v>
      </c>
      <c r="B125" s="12" t="s">
        <v>301</v>
      </c>
      <c r="C125" s="12" t="s">
        <v>287</v>
      </c>
      <c r="D125" s="12" t="s">
        <v>129</v>
      </c>
      <c r="E125" s="12" t="s">
        <v>34</v>
      </c>
      <c r="F125" s="12" t="s">
        <v>33</v>
      </c>
      <c r="G125" s="10">
        <v>0</v>
      </c>
      <c r="H125" s="10">
        <v>1000000</v>
      </c>
      <c r="I125" s="10">
        <v>0</v>
      </c>
      <c r="J125" s="5"/>
      <c r="K125" s="5"/>
      <c r="L125" s="5"/>
      <c r="M125" s="8" t="s">
        <v>17</v>
      </c>
      <c r="N125" s="7">
        <f>IF(G125&gt;0,I125/G125,0)</f>
        <v>0</v>
      </c>
      <c r="O125" s="7">
        <f>IF(H125&gt;0,I125/H125,0)</f>
        <v>0</v>
      </c>
      <c r="P125" s="6">
        <f>IF(J125=0,0,L125/J125)</f>
        <v>0</v>
      </c>
      <c r="Q125" s="6">
        <f>IF(L125=0,0,L125/K125)</f>
        <v>0</v>
      </c>
    </row>
    <row r="126" spans="1:18" x14ac:dyDescent="0.3">
      <c r="A126" s="12" t="s">
        <v>302</v>
      </c>
      <c r="B126" s="12" t="s">
        <v>303</v>
      </c>
      <c r="C126" s="12" t="s">
        <v>287</v>
      </c>
      <c r="D126" s="12" t="s">
        <v>129</v>
      </c>
      <c r="E126" s="12" t="s">
        <v>34</v>
      </c>
      <c r="F126" s="12" t="s">
        <v>33</v>
      </c>
      <c r="G126" s="10">
        <v>2500000</v>
      </c>
      <c r="H126" s="10">
        <v>2500000</v>
      </c>
      <c r="I126" s="10">
        <v>1273030.3799999999</v>
      </c>
      <c r="J126" s="5"/>
      <c r="K126" s="5"/>
      <c r="L126" s="5"/>
      <c r="M126" s="8" t="s">
        <v>17</v>
      </c>
      <c r="N126" s="7">
        <f>IF(G126&gt;0,I126/G126,0)</f>
        <v>0.50921215199999992</v>
      </c>
      <c r="O126" s="7">
        <f>IF(H126&gt;0,I126/H126,0)</f>
        <v>0.50921215199999992</v>
      </c>
      <c r="P126" s="6">
        <f>IF(J126=0,0,L126/J126)</f>
        <v>0</v>
      </c>
      <c r="Q126" s="6">
        <f>IF(L126=0,0,L126/K126)</f>
        <v>0</v>
      </c>
    </row>
    <row r="127" spans="1:18" x14ac:dyDescent="0.3">
      <c r="A127" s="12" t="s">
        <v>304</v>
      </c>
      <c r="B127" s="12" t="s">
        <v>305</v>
      </c>
      <c r="C127" s="12" t="s">
        <v>287</v>
      </c>
      <c r="D127" s="12" t="s">
        <v>129</v>
      </c>
      <c r="E127" s="12" t="s">
        <v>34</v>
      </c>
      <c r="F127" s="12" t="s">
        <v>33</v>
      </c>
      <c r="G127" s="10">
        <v>2500000</v>
      </c>
      <c r="H127" s="10">
        <v>2500000</v>
      </c>
      <c r="I127" s="10">
        <v>1885429.53</v>
      </c>
      <c r="J127" s="5"/>
      <c r="K127" s="5"/>
      <c r="L127" s="5"/>
      <c r="M127" s="8" t="s">
        <v>17</v>
      </c>
      <c r="N127" s="7">
        <f>IF(G127&gt;0,I127/G127,0)</f>
        <v>0.75417181200000005</v>
      </c>
      <c r="O127" s="7">
        <f>IF(H127&gt;0,I127/H127,0)</f>
        <v>0.75417181200000005</v>
      </c>
      <c r="P127" s="6">
        <f>IF(J127=0,0,L127/J127)</f>
        <v>0</v>
      </c>
      <c r="Q127" s="6">
        <f>IF(L127=0,0,L127/K127)</f>
        <v>0</v>
      </c>
    </row>
    <row r="128" spans="1:18" x14ac:dyDescent="0.3">
      <c r="G128" s="11">
        <f>SUM(G4:G127)</f>
        <v>36062313.299999997</v>
      </c>
      <c r="H128" s="11">
        <f>SUM(H4:H127)</f>
        <v>124347901.01000001</v>
      </c>
      <c r="I128" s="11">
        <f>SUM(I4:I127)</f>
        <v>65738821.210000016</v>
      </c>
      <c r="P128" s="14">
        <f t="shared" ref="P128" si="0">IF(J128=0,0,L128/J128)</f>
        <v>0</v>
      </c>
      <c r="Q128" s="14">
        <f t="shared" ref="Q128" si="1">IF(L128=0,0,L128/K128)</f>
        <v>0</v>
      </c>
      <c r="R128" s="13"/>
    </row>
    <row r="129" spans="16:17" x14ac:dyDescent="0.3">
      <c r="P129" s="13"/>
      <c r="Q129" s="13"/>
    </row>
  </sheetData>
  <mergeCells count="5">
    <mergeCell ref="A1:Q1"/>
    <mergeCell ref="G2:I2"/>
    <mergeCell ref="J2:M2"/>
    <mergeCell ref="N2:O2"/>
    <mergeCell ref="P2:Q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RAYITO</cp:lastModifiedBy>
  <dcterms:created xsi:type="dcterms:W3CDTF">2023-06-21T19:35:53Z</dcterms:created>
  <dcterms:modified xsi:type="dcterms:W3CDTF">2024-07-29T04:14:28Z</dcterms:modified>
</cp:coreProperties>
</file>